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ura.villegas\Downloads\"/>
    </mc:Choice>
  </mc:AlternateContent>
  <xr:revisionPtr revIDLastSave="0" documentId="8_{55E305EA-9BC1-4866-9F65-8B743FE10755}" xr6:coauthVersionLast="47" xr6:coauthVersionMax="47" xr10:uidLastSave="{00000000-0000-0000-0000-000000000000}"/>
  <bookViews>
    <workbookView xWindow="-120" yWindow="-120" windowWidth="29040" windowHeight="15720" activeTab="4" xr2:uid="{D6111445-915E-400D-9756-71619A4D6982}"/>
  </bookViews>
  <sheets>
    <sheet name="2021" sheetId="4" r:id="rId1"/>
    <sheet name="2022" sheetId="6" r:id="rId2"/>
    <sheet name="2023" sheetId="2" r:id="rId3"/>
    <sheet name="2024" sheetId="3" r:id="rId4"/>
    <sheet name="04-2025" sheetId="7" r:id="rId5"/>
  </sheets>
  <definedNames>
    <definedName name="_xlnm._FilterDatabase" localSheetId="4" hidden="1">'04-2025'!$A$2:$AC$66</definedName>
    <definedName name="_xlnm._FilterDatabase" localSheetId="0" hidden="1">'2021'!$B$2:$X$72</definedName>
    <definedName name="_xlnm._FilterDatabase" localSheetId="1" hidden="1">'2022'!$B$2:$X$73</definedName>
    <definedName name="_xlnm._FilterDatabase" localSheetId="2" hidden="1">'2023'!$B$2:$X$65</definedName>
    <definedName name="_xlnm._FilterDatabase" localSheetId="3" hidden="1">'2024'!$A$2:$AC$68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5" i="7" l="1"/>
  <c r="Z66" i="7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B4" i="6"/>
  <c r="B5" i="6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4" i="4" l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B4" i="2" l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</calcChain>
</file>

<file path=xl/sharedStrings.xml><?xml version="1.0" encoding="utf-8"?>
<sst xmlns="http://schemas.openxmlformats.org/spreadsheetml/2006/main" count="4648" uniqueCount="840">
  <si>
    <t>No.</t>
  </si>
  <si>
    <t>LOCALIDAD</t>
  </si>
  <si>
    <t>UPZ</t>
  </si>
  <si>
    <t>NORTE</t>
  </si>
  <si>
    <t>ESTE</t>
  </si>
  <si>
    <t>aj-14-0005</t>
  </si>
  <si>
    <t>SERVICENTRO ESSO AV. TERCERA</t>
  </si>
  <si>
    <t>Santa Fe</t>
  </si>
  <si>
    <t>La Macarena</t>
  </si>
  <si>
    <t>pz-01-0009</t>
  </si>
  <si>
    <t>AAA0241LRYN</t>
  </si>
  <si>
    <t xml:space="preserve">Usaquen </t>
  </si>
  <si>
    <t>DM-01-1997-396</t>
  </si>
  <si>
    <t>pz-01-0022</t>
  </si>
  <si>
    <t>HERMANAS MISIONERAS CONSOLATA</t>
  </si>
  <si>
    <t>AAA0115TOFT</t>
  </si>
  <si>
    <t>La Uribe</t>
  </si>
  <si>
    <t>pz-01-0023</t>
  </si>
  <si>
    <t>UNIVERSIDAD DE SAN BUENAVENTURA</t>
  </si>
  <si>
    <t>AAA0115TOBR</t>
  </si>
  <si>
    <t>pz-01-0025</t>
  </si>
  <si>
    <t>AAA0108JTCN</t>
  </si>
  <si>
    <t>pz-01-0031</t>
  </si>
  <si>
    <t>PARQUE CEMENTERIO JARDINES DE PAZ</t>
  </si>
  <si>
    <t>AAA0108LKOE</t>
  </si>
  <si>
    <t>pz-01-0055</t>
  </si>
  <si>
    <t>Toberin</t>
  </si>
  <si>
    <t>pz-01-0069</t>
  </si>
  <si>
    <t>DM-01-CAR-8275</t>
  </si>
  <si>
    <t>pz-01-0076</t>
  </si>
  <si>
    <t>AAA0156RWLF</t>
  </si>
  <si>
    <t>pz-01-0089</t>
  </si>
  <si>
    <t>AAA0108LFBS</t>
  </si>
  <si>
    <t>DM-01-CAR-4062</t>
  </si>
  <si>
    <t>pz-06-0005</t>
  </si>
  <si>
    <t>Tunjuelito</t>
  </si>
  <si>
    <t>AAA0015WAYX</t>
  </si>
  <si>
    <t>Venecia</t>
  </si>
  <si>
    <t>pz-06-0009</t>
  </si>
  <si>
    <t>AAA0170THLW</t>
  </si>
  <si>
    <t>pz-07-0008</t>
  </si>
  <si>
    <t>JARDINES DEL APOGEO No. 2</t>
  </si>
  <si>
    <t>Bosa</t>
  </si>
  <si>
    <t>AAA0047EKEP</t>
  </si>
  <si>
    <t>Apogeo</t>
  </si>
  <si>
    <t>pz-07-0033</t>
  </si>
  <si>
    <t>CARBOQUIMICA No. 4</t>
  </si>
  <si>
    <t>AAA0178JSJZ</t>
  </si>
  <si>
    <t>pz-08-0012</t>
  </si>
  <si>
    <t>Kennedy</t>
  </si>
  <si>
    <t>AAA0194TTCX</t>
  </si>
  <si>
    <t>Carvajal</t>
  </si>
  <si>
    <t>pz-08-0013</t>
  </si>
  <si>
    <t>pz-08-0023</t>
  </si>
  <si>
    <t>LAFAYETTE No. 1</t>
  </si>
  <si>
    <t>AAA0198RSKC</t>
  </si>
  <si>
    <t>Castilla</t>
  </si>
  <si>
    <t>DM-01-CAR-5326</t>
  </si>
  <si>
    <t>pz-09-0013</t>
  </si>
  <si>
    <t>TEXTILES ROMANOS S.A.</t>
  </si>
  <si>
    <t xml:space="preserve">Fontibon </t>
  </si>
  <si>
    <t>AAA0075UASK</t>
  </si>
  <si>
    <t>Granjas de Techo</t>
  </si>
  <si>
    <t>DM-01-1998-23</t>
  </si>
  <si>
    <t>pz-09-0017</t>
  </si>
  <si>
    <t>DUQUESA</t>
  </si>
  <si>
    <t>AAA0153EJBR</t>
  </si>
  <si>
    <t>pz-09-0043</t>
  </si>
  <si>
    <t>pz-09-0044</t>
  </si>
  <si>
    <t>pz-09-0056</t>
  </si>
  <si>
    <t>AAA0078MDLW</t>
  </si>
  <si>
    <t>pz-09-0059</t>
  </si>
  <si>
    <t>COLOMBIANA DE TANQUES COLTANQUES S.A.S</t>
  </si>
  <si>
    <t>AAA0143YDZE</t>
  </si>
  <si>
    <t>pz-10-0027</t>
  </si>
  <si>
    <t>Engativa</t>
  </si>
  <si>
    <t>AAA0061DSRU</t>
  </si>
  <si>
    <t>DM-01-1997-998</t>
  </si>
  <si>
    <t>pz-10-0055</t>
  </si>
  <si>
    <t>COMPENSAR No. 2</t>
  </si>
  <si>
    <t>AAA0157RJTD</t>
  </si>
  <si>
    <t>Jardin Botanico</t>
  </si>
  <si>
    <t>pz-11-0011</t>
  </si>
  <si>
    <t>CARMEL CLUB CAMPESTRE No. 2</t>
  </si>
  <si>
    <t>Suba</t>
  </si>
  <si>
    <t>Britalia</t>
  </si>
  <si>
    <t>DM-01-CAR-3774</t>
  </si>
  <si>
    <t>pz-11-0012</t>
  </si>
  <si>
    <t>CARMEL CLUB CAMPESTRE No. 1</t>
  </si>
  <si>
    <t>pz-11-0026</t>
  </si>
  <si>
    <t>AAA0125ELUH</t>
  </si>
  <si>
    <t>La Floresta</t>
  </si>
  <si>
    <t>DM-01-CAR-9362</t>
  </si>
  <si>
    <t>pz-11-0028</t>
  </si>
  <si>
    <t>CLUB EL RANCHO No. 1</t>
  </si>
  <si>
    <t>AAA0141COUZ</t>
  </si>
  <si>
    <t>La Academia</t>
  </si>
  <si>
    <t>pz-11-0030</t>
  </si>
  <si>
    <t>AAA0141CZXS</t>
  </si>
  <si>
    <t>Guaymaral</t>
  </si>
  <si>
    <t>pz-11-0047</t>
  </si>
  <si>
    <t>CAFAM No. 1</t>
  </si>
  <si>
    <t>AAA0141CSLW</t>
  </si>
  <si>
    <t>Casablanca Suba</t>
  </si>
  <si>
    <t>DM-01-1997-495</t>
  </si>
  <si>
    <t>pz-11-0051</t>
  </si>
  <si>
    <t>COLEGIO SAN VIATOR No. 2</t>
  </si>
  <si>
    <t>AAA0141CSKL</t>
  </si>
  <si>
    <t>pz-11-0052</t>
  </si>
  <si>
    <t>GIMNASIO LOS ANDES No. 1</t>
  </si>
  <si>
    <t>AAA0144FNDE</t>
  </si>
  <si>
    <t>pz-11-0080</t>
  </si>
  <si>
    <t>CAFAM No. 2</t>
  </si>
  <si>
    <t>pz-11-0096</t>
  </si>
  <si>
    <t>AAA0144FMSK</t>
  </si>
  <si>
    <t>pz-11-0108</t>
  </si>
  <si>
    <t>CLUB EL RANCHO No. 2</t>
  </si>
  <si>
    <t>pz-11-0112</t>
  </si>
  <si>
    <t>AAA0180UFDM</t>
  </si>
  <si>
    <t>pz-11-0136</t>
  </si>
  <si>
    <t>El Rincon</t>
  </si>
  <si>
    <t>DM-01-CAR-9260</t>
  </si>
  <si>
    <t>pz-11-0140</t>
  </si>
  <si>
    <t>JARDINES DEL RECUERDO No. 2</t>
  </si>
  <si>
    <t>AAA0141COWF</t>
  </si>
  <si>
    <t>pz-11-0143</t>
  </si>
  <si>
    <t>CLUB LOS LAGARTOS No. 3</t>
  </si>
  <si>
    <t>pz-11-0144</t>
  </si>
  <si>
    <t>AAA0189HALF</t>
  </si>
  <si>
    <t>pz-11-0147</t>
  </si>
  <si>
    <t>AAA0141DJCX</t>
  </si>
  <si>
    <t>pz-11-0190</t>
  </si>
  <si>
    <t>CEMEX COLOMBIA S.A.</t>
  </si>
  <si>
    <t>AAA0141CZWW</t>
  </si>
  <si>
    <t>DM-01-2006-20</t>
  </si>
  <si>
    <t>pz-11-0195</t>
  </si>
  <si>
    <t>COLEGIO SAN VIATOR No. 3</t>
  </si>
  <si>
    <t>pz-11-0214</t>
  </si>
  <si>
    <t>pz-11-0217</t>
  </si>
  <si>
    <t>COLEGIO SANTA MARIANA DE JESUS No. 2</t>
  </si>
  <si>
    <t>pz-11-0221</t>
  </si>
  <si>
    <t>AAA0224OXZE</t>
  </si>
  <si>
    <t>pz-11-0222</t>
  </si>
  <si>
    <t>AAA0180UEMR</t>
  </si>
  <si>
    <t>pz-13-0010</t>
  </si>
  <si>
    <t>Teusaquillo</t>
  </si>
  <si>
    <t>AAA0055TREA</t>
  </si>
  <si>
    <t xml:space="preserve">Parque Simon Bolivar </t>
  </si>
  <si>
    <t>pz-14-0003</t>
  </si>
  <si>
    <t xml:space="preserve">Los Mártires </t>
  </si>
  <si>
    <t>AAA0229EBOE</t>
  </si>
  <si>
    <t>La Sabana</t>
  </si>
  <si>
    <t>DM-01-1997-302</t>
  </si>
  <si>
    <t>pz-16-0001</t>
  </si>
  <si>
    <t xml:space="preserve">Puente Aranda </t>
  </si>
  <si>
    <t>AAA0073RXCX</t>
  </si>
  <si>
    <t xml:space="preserve">Zona Industrial </t>
  </si>
  <si>
    <t>DM-01-CAR-7564</t>
  </si>
  <si>
    <t>pz-16-0002</t>
  </si>
  <si>
    <t>pz-16-0004</t>
  </si>
  <si>
    <t>GASEOSAS LUX No. 2</t>
  </si>
  <si>
    <t>AAA0037OZUH</t>
  </si>
  <si>
    <t>San Rafael</t>
  </si>
  <si>
    <t>pz-16-0013</t>
  </si>
  <si>
    <t>GRASCO No. 1</t>
  </si>
  <si>
    <t>Zona Industrial</t>
  </si>
  <si>
    <t>DM-01-CAR-5371</t>
  </si>
  <si>
    <t>pz-16-0014</t>
  </si>
  <si>
    <t>GRASCO No. 2</t>
  </si>
  <si>
    <t>pz-16-0015</t>
  </si>
  <si>
    <t>GRASCO No. 3</t>
  </si>
  <si>
    <t>pz-16-0034</t>
  </si>
  <si>
    <t>TINTORERIA ASITEX No. 2</t>
  </si>
  <si>
    <t>AAA0074TXUH</t>
  </si>
  <si>
    <t>Puente Aranda</t>
  </si>
  <si>
    <t>pz-16-0040</t>
  </si>
  <si>
    <t>pz-16-0041</t>
  </si>
  <si>
    <t>SDA-01-2018-108</t>
  </si>
  <si>
    <t>pz-19-0005</t>
  </si>
  <si>
    <t>FRIGORIFICO GUADALUPE No. 1</t>
  </si>
  <si>
    <t>Ciudad Bolivar</t>
  </si>
  <si>
    <t>AAA0016WAYN
AAA0200RFMS</t>
  </si>
  <si>
    <t>pz-19-0021</t>
  </si>
  <si>
    <t>FRIGORIFICO GUADALUPE No. 2</t>
  </si>
  <si>
    <t>pz-19-0024</t>
  </si>
  <si>
    <t>AAA0244PXTO</t>
  </si>
  <si>
    <t>Arborizadora</t>
  </si>
  <si>
    <t>pz-07-0028</t>
  </si>
  <si>
    <t>Ismael Perdomo</t>
  </si>
  <si>
    <t>USUARIO CONCESIONADO</t>
  </si>
  <si>
    <t>NOMBRE DE LA CAPTACIÓN</t>
  </si>
  <si>
    <t>NIT</t>
  </si>
  <si>
    <t>DIRECCIÓN</t>
  </si>
  <si>
    <t>TIPO DE CAPTACIÓN</t>
  </si>
  <si>
    <t>CÓDIGO DE LA CAPTACIÓN</t>
  </si>
  <si>
    <t>PROFUNDIDAD DE LA CAPTACIÓN (m)</t>
  </si>
  <si>
    <t>CHIP</t>
  </si>
  <si>
    <t>No. RESOLUCIÓN DE CONCESIÓN</t>
  </si>
  <si>
    <t>RADICADO</t>
  </si>
  <si>
    <t>FECHA DE LA RESOLUCIÓN</t>
  </si>
  <si>
    <t>USO OTORGADO AL AGUA SUBTERRÁNEA</t>
  </si>
  <si>
    <t>FECHA DE NOTIFICACIÓN</t>
  </si>
  <si>
    <t>FECHA DE EJECUTORÍA</t>
  </si>
  <si>
    <t>FECHA DE VENCIMIENTO</t>
  </si>
  <si>
    <t>VOLUMEN OTORGADO (m3/día)</t>
  </si>
  <si>
    <t>CUADAL OTORGADO (L/s)</t>
  </si>
  <si>
    <t xml:space="preserve"> No. EXPEDIENTE</t>
  </si>
  <si>
    <t>ULISES EUGENIO MARTÍNEZ MORA (A quién se le otorgó la concesión y propietario del establecimiento de comercio SERVICENTRO PRIMAX AVENIDA TERCERA)</t>
  </si>
  <si>
    <t>SERVICENTRO AVENIDA TERCERA</t>
  </si>
  <si>
    <t>C.C. 111080 (ULISES MORA)</t>
  </si>
  <si>
    <t xml:space="preserve">Carrera 3 No. 20 - 20 </t>
  </si>
  <si>
    <t>ALJIBE</t>
  </si>
  <si>
    <t>AAA0030EMTD</t>
  </si>
  <si>
    <t>2022EE253447</t>
  </si>
  <si>
    <t>Industrial</t>
  </si>
  <si>
    <t>DM-01-1998-31</t>
  </si>
  <si>
    <t>COUNTRY CLUB DE BOGOTÁ</t>
  </si>
  <si>
    <t>COUNTRY No. 2</t>
  </si>
  <si>
    <t>860009645-1</t>
  </si>
  <si>
    <t>Calle 127 C No. 15 - 02</t>
  </si>
  <si>
    <t>POZO SALTANTE</t>
  </si>
  <si>
    <t>pz-01-0004</t>
  </si>
  <si>
    <t>Usaquén</t>
  </si>
  <si>
    <t>AAA0100HYFT</t>
  </si>
  <si>
    <t>Country Club</t>
  </si>
  <si>
    <t>2020EE241883</t>
  </si>
  <si>
    <t>Pecuario y Riego</t>
  </si>
  <si>
    <t>DM-01-2006-914</t>
  </si>
  <si>
    <t>AUTO CENTRO SANTANA S.A.S.</t>
  </si>
  <si>
    <t>AUTO CENTRO SANTANA</t>
  </si>
  <si>
    <t>860519967-6</t>
  </si>
  <si>
    <t>Avenida Carrera 7 No. 108B -23</t>
  </si>
  <si>
    <t>POZO</t>
  </si>
  <si>
    <t>2022EE329781</t>
  </si>
  <si>
    <t>CIUDADELA COMERCIAL UNICENTRO - PROPIEDAD HORIZONTAL</t>
  </si>
  <si>
    <t>UNICENTRO</t>
  </si>
  <si>
    <t>860043896-7</t>
  </si>
  <si>
    <t>Avenida Carrera 15 No. 124 - 30</t>
  </si>
  <si>
    <t>pz-01-0010</t>
  </si>
  <si>
    <t>AAA0103MDDE</t>
  </si>
  <si>
    <t>Santa Barbara</t>
  </si>
  <si>
    <t xml:space="preserve"> 2021EE285492</t>
  </si>
  <si>
    <t>Doméstico y Riego</t>
  </si>
  <si>
    <t>SDA-01-CAR-3839</t>
  </si>
  <si>
    <t>860011251-1</t>
  </si>
  <si>
    <t>Avenida Calle 170 No. 8G - 40</t>
  </si>
  <si>
    <t xml:space="preserve"> 2022EE217677</t>
  </si>
  <si>
    <t>Consumo Humano y Doméstico</t>
  </si>
  <si>
    <t>100% 
Pozo Saltante</t>
  </si>
  <si>
    <t>DM-01-1997-427</t>
  </si>
  <si>
    <t>890307400-1</t>
  </si>
  <si>
    <t>Carrera 8 H No. 172 - 20</t>
  </si>
  <si>
    <t xml:space="preserve">2022EE125853 </t>
  </si>
  <si>
    <t>SDA-01-1997-475</t>
  </si>
  <si>
    <t>GLOBAL FRB S.A.S.</t>
  </si>
  <si>
    <t>FINCA LA GLORIA No. 1</t>
  </si>
  <si>
    <t>900324895-0</t>
  </si>
  <si>
    <t>Avenida Carrera 45 No. 224 – 30</t>
  </si>
  <si>
    <t>pz-01-0026</t>
  </si>
  <si>
    <t>AAA0156SXPA</t>
  </si>
  <si>
    <t>Paseo de los Libertadores</t>
  </si>
  <si>
    <t xml:space="preserve"> 2021EE118938</t>
  </si>
  <si>
    <t>Doméstico, Pecuario y Riego</t>
  </si>
  <si>
    <t>DM-01-1998-11</t>
  </si>
  <si>
    <t>JARDINES DE PAZ S.A.</t>
  </si>
  <si>
    <t>860029126-6</t>
  </si>
  <si>
    <t>Autopista Norte Km 13 - Auto Norte con Calle 200 Costado Oriental</t>
  </si>
  <si>
    <t xml:space="preserve"> 2022EE188665</t>
  </si>
  <si>
    <t>DM-01-1997-758</t>
  </si>
  <si>
    <t>COMUNIDAD HIJAS DE SANTA MARÍA DE LA PROVIDENCIA CENTRO DE EDUCACIÓN Y REHABILITACIÓN SANTA MARÍA DE LA PROVIDENCIA</t>
  </si>
  <si>
    <t>COMUNIDAD HIJAS DE SANTA MARIA PROVIDENCIA No. 1</t>
  </si>
  <si>
    <t>860034248-6</t>
  </si>
  <si>
    <t>Avenida Calle 170 No. 8 – 11</t>
  </si>
  <si>
    <t>pz-01-0058</t>
  </si>
  <si>
    <t>AAA0108JTDE</t>
  </si>
  <si>
    <t>2020EE241844</t>
  </si>
  <si>
    <t>Consumo Humano, Doméstico y Riego</t>
  </si>
  <si>
    <t>DM-01-1997-1210</t>
  </si>
  <si>
    <t>MONASTERIO BENEDICTINO DE TIBATI</t>
  </si>
  <si>
    <t>COLEGIO SAN CARLOS No 3</t>
  </si>
  <si>
    <t>860047332-3</t>
  </si>
  <si>
    <t>Calle 192 No. 9 - 45</t>
  </si>
  <si>
    <t>AAA0162PZWW</t>
  </si>
  <si>
    <t>Verbenal</t>
  </si>
  <si>
    <t>2018EE50385</t>
  </si>
  <si>
    <t>BAVARIA S.A.</t>
  </si>
  <si>
    <t>SEDE SOCIAL Y DEPORTIVA NIMAJAY No. 1</t>
  </si>
  <si>
    <t>860005224-6</t>
  </si>
  <si>
    <t>Carrera 7 No. 235 - 01</t>
  </si>
  <si>
    <t>2019EE108898</t>
  </si>
  <si>
    <t>Doméstico</t>
  </si>
  <si>
    <t>SDA-01-2002-872</t>
  </si>
  <si>
    <t>GIMNASIO JOSÉ JOAQUÍN CASAS LEAL MELO Y CIA S.EN.C.</t>
  </si>
  <si>
    <t>GIMNASIO JOSE JOAQUIN CASAS</t>
  </si>
  <si>
    <t>830076472-0</t>
  </si>
  <si>
    <t>Avenida Carrera 7 No. 173 - 02</t>
  </si>
  <si>
    <t xml:space="preserve">2022EE125832 </t>
  </si>
  <si>
    <t>MISIONEROS HIJOS DEL INMACULADO CORAZÓN DE MARÍA MISIONEROS CLARETIANOS (Otorgó Concesión)
SOCIEDAD TECNOLÓGICA Y EDUCATIVA LTDA (propietario del COLEGIO MIGUEL ANTONIO CARO  SOCIEDAD TECNOLÓGICA Y EDUCATIVA)</t>
  </si>
  <si>
    <t>COLEGIO MIGUEL ANTONIO CARO SOCIEDAD TECNOLÓGICA Y EDUCATIVA</t>
  </si>
  <si>
    <t>860009268-8 
(otorgó concesión)
860049612-1 
(propietario del colegio)</t>
  </si>
  <si>
    <t>Avenida Carrera 7 No. 235 - 31</t>
  </si>
  <si>
    <t>pz-01-0104</t>
  </si>
  <si>
    <t xml:space="preserve">AAA0142KSEP </t>
  </si>
  <si>
    <t xml:space="preserve"> 2020EE90701</t>
  </si>
  <si>
    <t>SDA-01-2015-8325</t>
  </si>
  <si>
    <t>CONSTRUCCIONES E INVERSIONES IBERIA S.A.S.  (Otorgó Concesión)
FRIGORIFICO SAN ISIDRO S.A.S. (Arrendatario)</t>
  </si>
  <si>
    <t>FRIGORÍFICO SAN ISIDRO</t>
  </si>
  <si>
    <t>830046866-0 (otorgó concesión)
901085099-1 (arrendatario)</t>
  </si>
  <si>
    <t>Transversal 7 Este No. 105A – 20 Sur</t>
  </si>
  <si>
    <t>pz-05-0004</t>
  </si>
  <si>
    <t>Usme</t>
  </si>
  <si>
    <t>AAA0146XXDE</t>
  </si>
  <si>
    <t>Alfonso López</t>
  </si>
  <si>
    <t>2021EE285475</t>
  </si>
  <si>
    <t>Riego</t>
  </si>
  <si>
    <t>SDA-01-2019-368</t>
  </si>
  <si>
    <t>TEAM FOODS COLOMBIA S.A.</t>
  </si>
  <si>
    <t>ACEGRASAS No. 2</t>
  </si>
  <si>
    <t>860000006-4</t>
  </si>
  <si>
    <t xml:space="preserve">Avenida Calle 45A Sur No. 56 - 21 </t>
  </si>
  <si>
    <t>2022EE44032</t>
  </si>
  <si>
    <t xml:space="preserve">SDA-01-1998-01 </t>
  </si>
  <si>
    <t>INSTITUTO DISTRITAL DE RECREACIÓN Y DEPORTE (IDRD)</t>
  </si>
  <si>
    <t>PARQUE EL TUNAL</t>
  </si>
  <si>
    <t>860061099-1</t>
  </si>
  <si>
    <t>Calle 48C Sur No. 22D - 81</t>
  </si>
  <si>
    <t>2019EE96777</t>
  </si>
  <si>
    <t xml:space="preserve">DM-01-1999-01 </t>
  </si>
  <si>
    <t>JARDINES DEL APOGEO S.A.</t>
  </si>
  <si>
    <t>860029424-6</t>
  </si>
  <si>
    <t>Calle 57 Q Sur No. 75 - 95</t>
  </si>
  <si>
    <t>2021EE285334</t>
  </si>
  <si>
    <t>DM-01-1997-430</t>
  </si>
  <si>
    <t>SOLUCIONES LIQUIDAS S.A.S.</t>
  </si>
  <si>
    <t>HECTOR JOSE LEON PIÑEROS</t>
  </si>
  <si>
    <t>901220948-9</t>
  </si>
  <si>
    <t xml:space="preserve">Transversal 75 I No. 60 - 49 Sur </t>
  </si>
  <si>
    <t>AAA0171DMSK</t>
  </si>
  <si>
    <t>2020EE153520</t>
  </si>
  <si>
    <t xml:space="preserve">DM-01-1998-021 </t>
  </si>
  <si>
    <t>GASEOSAS COLOMBIANAS S.A.S.</t>
  </si>
  <si>
    <t>GASEOSAS COLOMBIANA No. 2 
PLANTA SUR</t>
  </si>
  <si>
    <t>860005265-8</t>
  </si>
  <si>
    <t>Transversal 72A No. 45 - 52 Sur</t>
  </si>
  <si>
    <t xml:space="preserve"> 2021EE279228</t>
  </si>
  <si>
    <t>DM-01-1997-6370</t>
  </si>
  <si>
    <t>GASEOSAS COLOMBIANA No. 3 
PLANTA SUR</t>
  </si>
  <si>
    <t>2021EE279077</t>
  </si>
  <si>
    <t>TEXTILES LAFAYETTE S.A.S.</t>
  </si>
  <si>
    <t>860001965-7</t>
  </si>
  <si>
    <t>Calle 15 No. 72 - 95</t>
  </si>
  <si>
    <t>2022EE279268</t>
  </si>
  <si>
    <t>TEXTILES ROMANOS</t>
  </si>
  <si>
    <t>860071748-4</t>
  </si>
  <si>
    <t>Carrera 68D No. 19 - 48</t>
  </si>
  <si>
    <t>2023EE71470</t>
  </si>
  <si>
    <t>DUQUESA S.A. BIC (anteriormente DUQUESA S.A.)</t>
  </si>
  <si>
    <t>860501145-1</t>
  </si>
  <si>
    <t>Carrera 106 No. 17B - 86</t>
  </si>
  <si>
    <t>2018EE168415</t>
  </si>
  <si>
    <t>Doméstico e Industrial</t>
  </si>
  <si>
    <t xml:space="preserve">DM-01-CAR-8324 </t>
  </si>
  <si>
    <t>MANUFACTURAS ELIOT S.A.S</t>
  </si>
  <si>
    <t>PAT PRIMO No. 1</t>
  </si>
  <si>
    <t>860000452-6</t>
  </si>
  <si>
    <t>Calle 19 No. 68B - 65</t>
  </si>
  <si>
    <t>AAA0075UHBS</t>
  </si>
  <si>
    <t xml:space="preserve">2022EE329939 </t>
  </si>
  <si>
    <t>DM-01-2002-928</t>
  </si>
  <si>
    <t>PAT PRIMO No. 2</t>
  </si>
  <si>
    <t>AAA0075UHCN</t>
  </si>
  <si>
    <t>2022EE329962</t>
  </si>
  <si>
    <t>HOGAR SANTA TERESA DE JORNET DE LA CONGREGACIÓN DE LAS HERMANITAS DE LOS ANCIANOS DESAMPARADOS</t>
  </si>
  <si>
    <t>HOGAR SANTA TERESA DEL JORNET No. 2</t>
  </si>
  <si>
    <t>860015937-1</t>
  </si>
  <si>
    <t>Carrera 97 No. 22G - 64</t>
  </si>
  <si>
    <t>2017EE189499</t>
  </si>
  <si>
    <t xml:space="preserve">SDA-01-1998-19 </t>
  </si>
  <si>
    <t>COLTANQUES No. 2</t>
  </si>
  <si>
    <t>860040576-1</t>
  </si>
  <si>
    <t xml:space="preserve">Carrera 88 No. 17-20 / Carrera 88 No. 17 B - 40 (ubicación pozo) </t>
  </si>
  <si>
    <t xml:space="preserve"> 2021EE286833</t>
  </si>
  <si>
    <t>DM-01-1997-409</t>
  </si>
  <si>
    <t>COOPERATIVA INTEGRAL DE TRANSPORTADORES DE NIZA LTDA-COOTRANSNIZA LTDA.</t>
  </si>
  <si>
    <t>COOTRANSNIZA LTDA</t>
  </si>
  <si>
    <t>860016499-1</t>
  </si>
  <si>
    <t>Transversal 73A No. 82H - 55</t>
  </si>
  <si>
    <t>El Minuto de Dios</t>
  </si>
  <si>
    <t>2017EE17944</t>
  </si>
  <si>
    <t>CAJA DE COMPENSACIÓN FAMILIAR COMPENSAR</t>
  </si>
  <si>
    <t>860066942-7</t>
  </si>
  <si>
    <t>Avenida Carrera 68 No. 49A - 47</t>
  </si>
  <si>
    <t>2020EE90578</t>
  </si>
  <si>
    <t xml:space="preserve">DM-01-CAR-10369 </t>
  </si>
  <si>
    <t>CARMEL CLUB CAMPESTRE</t>
  </si>
  <si>
    <t>860006800-3</t>
  </si>
  <si>
    <t>Avenida Carrera 45 No. 153-81 / 
Avenida Calle 153 No. 45-50 (ubicación pozo)</t>
  </si>
  <si>
    <t>AAA0118LEMR
AAA0118LENX</t>
  </si>
  <si>
    <t>2020EE18284</t>
  </si>
  <si>
    <t>CORPORACIÓN CLUB LOS LAGARTOS</t>
  </si>
  <si>
    <t>CLUB LOS LAGARTOS No. 2 - Hoyo 17</t>
  </si>
  <si>
    <t>860008940-5</t>
  </si>
  <si>
    <t>Calle 116 No. 72A - 80</t>
  </si>
  <si>
    <t>2019EE94426</t>
  </si>
  <si>
    <t>CLUB CAMPESTRE EL RANCHO</t>
  </si>
  <si>
    <t>860010305-4</t>
  </si>
  <si>
    <t>Calle 194 No. 45 - 20</t>
  </si>
  <si>
    <t>2022EE329801</t>
  </si>
  <si>
    <t>DM-01-1997-448</t>
  </si>
  <si>
    <t>CORPORACIÓN BOGOTÁ TENNIS CLUB CAMPESTRE</t>
  </si>
  <si>
    <t>TENNIS CLUB CAMPESTRE No. 2</t>
  </si>
  <si>
    <t>800032126-9</t>
  </si>
  <si>
    <t>Av. Carrera 45 No 244 - 95</t>
  </si>
  <si>
    <t>2020EE30606</t>
  </si>
  <si>
    <t>Consumo Humano, Doméstico, Riego y Recreativo</t>
  </si>
  <si>
    <t>SDA-01-1997-461</t>
  </si>
  <si>
    <t>CAJA DE COMPENSACÓN FAMILIAR CAFAM</t>
  </si>
  <si>
    <t>860013570-3</t>
  </si>
  <si>
    <t>Calle 215 No. 45 - 45</t>
  </si>
  <si>
    <t>2018EE93248</t>
  </si>
  <si>
    <t>Consumo Humano, Doméstico, Riego y Pecuario</t>
  </si>
  <si>
    <t>COMUNIDAD RELIGIOSA CLÉRIGOS DE SAN VIATOR</t>
  </si>
  <si>
    <t>860009924-1</t>
  </si>
  <si>
    <t>Avenida Carrera 45 No. 209-51</t>
  </si>
  <si>
    <t>2019EE258742</t>
  </si>
  <si>
    <t xml:space="preserve">DM-01-CAR-1785 </t>
  </si>
  <si>
    <t>2018EE189878</t>
  </si>
  <si>
    <t>ORDEN DE LA COMPAÑÍA DE MARÍA NUESTRA SEÑORA - BOGOTÁ, MONASTERIO DE LA ENSEÑANZA COMPAÑÍA DE MARÍA</t>
  </si>
  <si>
    <t xml:space="preserve">COLEGIO LA ENSEÑANZA No. 2 </t>
  </si>
  <si>
    <t>800006721-1</t>
  </si>
  <si>
    <t>Avenida Calle 201 No. 67-12</t>
  </si>
  <si>
    <t>2017EE189449</t>
  </si>
  <si>
    <t>SDA-01-1997-1097</t>
  </si>
  <si>
    <t>2019EE94526</t>
  </si>
  <si>
    <t>INMOBILIARIA CMB S.A.S.</t>
  </si>
  <si>
    <t>HYUNDAI No. 1</t>
  </si>
  <si>
    <t>830147359-1</t>
  </si>
  <si>
    <t>Avenida Carrera 45 No. 235-31</t>
  </si>
  <si>
    <t>2023EE71403</t>
  </si>
  <si>
    <t>DM-01-1997-460</t>
  </si>
  <si>
    <t>PARQUES Y FUNERARIAS S.A.S.</t>
  </si>
  <si>
    <t>860015300-0</t>
  </si>
  <si>
    <t>Avenida Carrera 45 No. 207 - 41</t>
  </si>
  <si>
    <t>2023EE71362</t>
  </si>
  <si>
    <t>SDA-01-1998-39</t>
  </si>
  <si>
    <t>LA Floresta</t>
  </si>
  <si>
    <t>Doméstico, Riego y Recreativo</t>
  </si>
  <si>
    <t>ESCUELA COLOMBIANA DE INGENIERÍA JULIO GARAVITO</t>
  </si>
  <si>
    <t>ESCUELA COLOMBIANA DE INGENIERIA No. 1</t>
  </si>
  <si>
    <t>860034811-3</t>
  </si>
  <si>
    <t>Avenida Carrera 45 No. 205-59</t>
  </si>
  <si>
    <t>2018EE305847</t>
  </si>
  <si>
    <t>SDA-01-2001-101</t>
  </si>
  <si>
    <t>CONGREGACIÓN DOMINICAS DE NUESTRA SEÑORA DEL SANTÍSIMO ROSARIO</t>
  </si>
  <si>
    <t>CONGREGACIÓN SRA. DEL SANTÍSIMO No. 1</t>
  </si>
  <si>
    <t>860014310-1</t>
  </si>
  <si>
    <t>Calle 194 No. 45 - 81</t>
  </si>
  <si>
    <t xml:space="preserve"> 2022EE279264</t>
  </si>
  <si>
    <t>DM-01-2001-305</t>
  </si>
  <si>
    <t>CEMEX</t>
  </si>
  <si>
    <t>860002523-1</t>
  </si>
  <si>
    <t>Avenida Carrera 45 No. 235-91</t>
  </si>
  <si>
    <t>2022EE253410</t>
  </si>
  <si>
    <t>2019EE258750</t>
  </si>
  <si>
    <t>ESCUELA COLOMBIANA DE INGENIERIA No. 2</t>
  </si>
  <si>
    <t>2023EE71335</t>
  </si>
  <si>
    <t>CONGREGACION RELIGIOSA HERMANAS MARIANITAS DEL INSTITUTO SANTA MARIANA DE JESUS PROVINCIA NUESTRA SEÑORA DEL ROSARIO DE CHIQUINQUIRA</t>
  </si>
  <si>
    <t>890300572-8</t>
  </si>
  <si>
    <t>Calle 194 No. 45 - 51</t>
  </si>
  <si>
    <t>AAA0141COXR</t>
  </si>
  <si>
    <t>2018EE55693</t>
  </si>
  <si>
    <t>SDA-01-2002-113</t>
  </si>
  <si>
    <t>CAJA COLOMBIANA DE SUBSIDIO FAMILIAR COLSUBSIDIO</t>
  </si>
  <si>
    <t>COLSUBSIDIO No. 2</t>
  </si>
  <si>
    <t>860007336-1</t>
  </si>
  <si>
    <t>Avenida Carrera 45 No. 245-91</t>
  </si>
  <si>
    <t>2018EE189881</t>
  </si>
  <si>
    <t>Consumo Humano, Doméstico, Riego, Recreativo y Pecuario</t>
  </si>
  <si>
    <t>SDA-01-CAR-13682</t>
  </si>
  <si>
    <t>CORPORACIÓN CLUB CAMPESTRE GUAYMARAL</t>
  </si>
  <si>
    <t>CLUB CAMPESTRE GUAYMARAL No. 2</t>
  </si>
  <si>
    <t>800066430-1</t>
  </si>
  <si>
    <t>Avenida Carrera 45 No. 245-01</t>
  </si>
  <si>
    <t>2019EE146683</t>
  </si>
  <si>
    <t>DM-01-1997-501</t>
  </si>
  <si>
    <t>SAN ANGELO S.A.S.
GIMNASIO SAN ANGELO</t>
  </si>
  <si>
    <t>SAN ANGELO No. 2</t>
  </si>
  <si>
    <t>800065176-9</t>
  </si>
  <si>
    <t>Calle 223 No. 53 - 63</t>
  </si>
  <si>
    <t>pz-11-0223</t>
  </si>
  <si>
    <t>AAA0222RTWF</t>
  </si>
  <si>
    <t>2020EE226109</t>
  </si>
  <si>
    <t>DM-01-CAR-19858</t>
  </si>
  <si>
    <t xml:space="preserve">CENTRO CAR 19 LTDA. </t>
  </si>
  <si>
    <t>CENTRO CAR 19</t>
  </si>
  <si>
    <t>800250589-1</t>
  </si>
  <si>
    <t>Carrera 18A No 19 - 70</t>
  </si>
  <si>
    <t>2016EE159473</t>
  </si>
  <si>
    <t>14/02/2008
14/09/2016</t>
  </si>
  <si>
    <t>27/11/2008
26/10/2016</t>
  </si>
  <si>
    <t>GASEOSAS COLOMBIANA No. 2* 
PLANTA CENTRO</t>
  </si>
  <si>
    <t xml:space="preserve">Calle 17 A No. 35 - 70 (ubicación pozo)
Calle 17 A No. 35 - 79 </t>
  </si>
  <si>
    <t>2022EE186550</t>
  </si>
  <si>
    <t>GASEOSAS COLOMBIANA No. 4 
PLANTA CENTRO</t>
  </si>
  <si>
    <t>Calle 17 A No. 35 - 70
Calle 17 A No. 35 - 79 (ubicación pozo)</t>
  </si>
  <si>
    <t>AAA0073RXLW</t>
  </si>
  <si>
    <t>2022EE217645</t>
  </si>
  <si>
    <t>GASEOSAS LUX S.A.S.</t>
  </si>
  <si>
    <t>860001697-8</t>
  </si>
  <si>
    <t>Avenida Calle 9 (Av. las Américas) No. 50 - 85</t>
  </si>
  <si>
    <t>2019EE258751</t>
  </si>
  <si>
    <t>DM-01-1997-622</t>
  </si>
  <si>
    <t>FABRICA DE GRASAS Y PRODUCTOS QUÍMICOS LTDA.</t>
  </si>
  <si>
    <t>860005264-0</t>
  </si>
  <si>
    <t>Carrera 35 No. 7 - 50</t>
  </si>
  <si>
    <t>AAA0259KEAF</t>
  </si>
  <si>
    <t>2021EE220256</t>
  </si>
  <si>
    <t>Doméstico e industrial</t>
  </si>
  <si>
    <t>AAA0035RRTO</t>
  </si>
  <si>
    <t>2019EE102822</t>
  </si>
  <si>
    <t>AAA0234WBHY</t>
  </si>
  <si>
    <t>2018EE305810</t>
  </si>
  <si>
    <t>TEXTILES ASITEX S.A.</t>
  </si>
  <si>
    <t>860045838-9</t>
  </si>
  <si>
    <t>Carrera 63 No. 18A - 43</t>
  </si>
  <si>
    <t>2023EE20775</t>
  </si>
  <si>
    <t>DM-01-1999-10</t>
  </si>
  <si>
    <t>TEXTILIA S.A.S. EN REORGANIZACIÓN</t>
  </si>
  <si>
    <t>TEXTILIA No. 2</t>
  </si>
  <si>
    <t>860027136-0</t>
  </si>
  <si>
    <t>Carrera 60 No. 12-18
Calle 12 No. 60-57 (ubicación pozo)</t>
  </si>
  <si>
    <t>AAA0074LTJZ</t>
  </si>
  <si>
    <t>SDA-01-2018-107</t>
  </si>
  <si>
    <t>TEXTILIA No. 1</t>
  </si>
  <si>
    <t>Carrera 60 No. 12-18
Carrera 60 No. 12-36 (ubicación pozo)</t>
  </si>
  <si>
    <t>AAA0074JZSY</t>
  </si>
  <si>
    <t>2018EE89901</t>
  </si>
  <si>
    <t>FRIGORÍFICO GUADALUPE S.A.S.</t>
  </si>
  <si>
    <t>860008067-1</t>
  </si>
  <si>
    <t>Calle 45A Sur No. 62A - 35
Calle 45A Sur No. 62 - 55 (ubicación pozo)</t>
  </si>
  <si>
    <t>2022EE329794</t>
  </si>
  <si>
    <t>DM-01-1997-483</t>
  </si>
  <si>
    <t>ALFREDO RUIZ BUSTOS (A quién se le otorgó concesión y representante legal del establecimiento de comercio denominado PARQUEADERO Y ABASTECIMIENTO DE AGUA LA SABANA)</t>
  </si>
  <si>
    <t>PORTAL DE LA SABANA</t>
  </si>
  <si>
    <t>CC 3042789</t>
  </si>
  <si>
    <t>Avenida Carrera 70 C No. 62B - 03 Sur</t>
  </si>
  <si>
    <t>pz-19-0026</t>
  </si>
  <si>
    <t>AAA0170YECX</t>
  </si>
  <si>
    <t xml:space="preserve"> 2022EE188887</t>
  </si>
  <si>
    <t>SDA-01-2009-2970</t>
  </si>
  <si>
    <t>FRIGORIFICO GUADALUPE No. 3</t>
  </si>
  <si>
    <t>Calle 45A Sur No. 62A - 35</t>
  </si>
  <si>
    <t>pz-19-0027</t>
  </si>
  <si>
    <t>AAA0016WAYN</t>
  </si>
  <si>
    <t>Volumen Diario Concesionado (m3/día)</t>
  </si>
  <si>
    <t>FORMACIÓN CAPTADA</t>
  </si>
  <si>
    <t>TUBERÍA DE REVESTIMIENTO (PULGADAS)</t>
  </si>
  <si>
    <t>TUBERÍA DE PRODUCCIÓN (PULGADAS)</t>
  </si>
  <si>
    <t>SISTEMA DE EXTRACCIÓN</t>
  </si>
  <si>
    <t>UPL</t>
  </si>
  <si>
    <t>REGIMEN DE BOMBEO (HORAS)</t>
  </si>
  <si>
    <t>C.E. 111080 (ULISES MORA)
650053527-5 (Nit. SERVICENTRO)</t>
  </si>
  <si>
    <t>CUATERNARIO</t>
  </si>
  <si>
    <t>Compresor</t>
  </si>
  <si>
    <t xml:space="preserve">23 - Centro Histórico </t>
  </si>
  <si>
    <t>90 minutos</t>
  </si>
  <si>
    <t>CENTRO COMERCIAL PALATINO P.H</t>
  </si>
  <si>
    <t>POZO EYECTOR 2</t>
  </si>
  <si>
    <t>900001735-4</t>
  </si>
  <si>
    <t>Avenida Carrera 7 No. 138 – 33</t>
  </si>
  <si>
    <t>POZO EYECTOR</t>
  </si>
  <si>
    <t>pe-01-0107</t>
  </si>
  <si>
    <t>2079147,147 - CTM 12</t>
  </si>
  <si>
    <t>4885904,154 - CTM 12</t>
  </si>
  <si>
    <t>Formación Labor Tierna</t>
  </si>
  <si>
    <t>No presenta</t>
  </si>
  <si>
    <t>AAA0186YUAW (Referencia)</t>
  </si>
  <si>
    <t>Los Cedros</t>
  </si>
  <si>
    <t>25 - Usaquén</t>
  </si>
  <si>
    <t>2024EE117225</t>
  </si>
  <si>
    <t>Recurso 2024ER140189 de 04/07/2024</t>
  </si>
  <si>
    <t>Pendiente de Ejecutoria</t>
  </si>
  <si>
    <t>SDA-01-2023-4632</t>
  </si>
  <si>
    <t>CUATERNARIO – Formación Labor Tierna</t>
  </si>
  <si>
    <t>8 y 6</t>
  </si>
  <si>
    <t>Bomba Sumergible</t>
  </si>
  <si>
    <t>27 - Niza</t>
  </si>
  <si>
    <t>1 1/2"</t>
  </si>
  <si>
    <t>40 minutos</t>
  </si>
  <si>
    <t>6” de 0 a 60m
4” de 61 a 86m</t>
  </si>
  <si>
    <t>AAA0103MDDE
(Referencia)</t>
  </si>
  <si>
    <t>HERMANAS MISIONERAS DE LA CONSOLATA</t>
  </si>
  <si>
    <t>2 1/2"</t>
  </si>
  <si>
    <t xml:space="preserve">26 -Toberín </t>
  </si>
  <si>
    <t>CUATERNARIO – Formación Sabana</t>
  </si>
  <si>
    <t xml:space="preserve">26 - Toberín </t>
  </si>
  <si>
    <t>Manguera</t>
  </si>
  <si>
    <t>7 - Torca</t>
  </si>
  <si>
    <t>5 y 30 minutos</t>
  </si>
  <si>
    <t>1 1/4"</t>
  </si>
  <si>
    <t>2024EE106650</t>
  </si>
  <si>
    <t>BEATRIZ EMILIA LEAL MELO, LUISA FERNANDA LEAL MELO, CONSTANZA LEONOR LEAL MELO, JAIME ENRIQUE LEAL MELO (Otorgó Concesión y Propietarios del Gimnasio)
GIMNASIO JOSÉ JOAQUÍN CASAS LEAL MELO Y CIA S.EN.C.</t>
  </si>
  <si>
    <t>C.C. 39689531, 39.691.589, 51.658.873, 79.235.445
830076472-0 (Nit. Gimnasio)</t>
  </si>
  <si>
    <t>26 - Toberín</t>
  </si>
  <si>
    <t>MISIONEROS HIJOS DEL INMACULADO CORAZÓN DE MARÍA MISIONEROS CLARETIANOS (Otorgó Concesión)
SOCIEDAD TECNOLÓGICA Y EDUCATIVA LTDA (Propietario del COLEGIO MIGUEL ANTONIO CARO  SOCIEDAD TECNOLÓGICA Y EDUCATIVA)</t>
  </si>
  <si>
    <t>860009268-8 
(Otorgó Concesión)
860049612-1 
(Propietario del Colegio)
830103422-9 (Nit. Colegio)</t>
  </si>
  <si>
    <t>830046866-0 (Otorgó Concesión)
901085099-1 (Arrendatario)</t>
  </si>
  <si>
    <t>Formación Usme y Regadera</t>
  </si>
  <si>
    <t>No tiene</t>
  </si>
  <si>
    <t xml:space="preserve">5 - Usme - Entrenubes </t>
  </si>
  <si>
    <t>8" y 6"</t>
  </si>
  <si>
    <t xml:space="preserve">19 - Tunjuelito </t>
  </si>
  <si>
    <t>CUATERNARIO – Formación Sabana y Tilatá</t>
  </si>
  <si>
    <t>6” (0 a 98 m)
4” (98 a 153,10 m)</t>
  </si>
  <si>
    <t>6" y 4"</t>
  </si>
  <si>
    <t>17 - Bosa</t>
  </si>
  <si>
    <t xml:space="preserve">Transversal 75 I No. 60 - 43 Sur </t>
  </si>
  <si>
    <t xml:space="preserve">3 - Arborizadora </t>
  </si>
  <si>
    <t>10” (0m - 118m)
8” (118m -180m)</t>
  </si>
  <si>
    <t>18 - Kennedy</t>
  </si>
  <si>
    <t>10” (0m - 90m)
8” (90m -142m)</t>
  </si>
  <si>
    <t>13 - Tintal</t>
  </si>
  <si>
    <t xml:space="preserve">30 - Salitre </t>
  </si>
  <si>
    <t>DUQUESA S.A. BIC</t>
  </si>
  <si>
    <t>3" y 2"
(2022ER64631)</t>
  </si>
  <si>
    <t>12 - Fontibón</t>
  </si>
  <si>
    <t>Industrial y Doméstico</t>
  </si>
  <si>
    <t>Recurso 2024ER138300 de 02/07/2024</t>
  </si>
  <si>
    <t xml:space="preserve">Recurso 2024ER130209 de 20/06/2024 </t>
  </si>
  <si>
    <t>9 y 30 minutos</t>
  </si>
  <si>
    <t>COLTANQUES S.A.S</t>
  </si>
  <si>
    <t>INVERSIONES NIZA S.A.S. – INVERNIZA S.A.S.</t>
  </si>
  <si>
    <t>900622373-6</t>
  </si>
  <si>
    <t xml:space="preserve">29 - Tabora </t>
  </si>
  <si>
    <t>2024EE268058</t>
  </si>
  <si>
    <t>Pendiente de Notificación</t>
  </si>
  <si>
    <t>2 y 45 minutos</t>
  </si>
  <si>
    <t>12” (0m - 165m)
6” (165m - 399m)</t>
  </si>
  <si>
    <t>3" y 2"</t>
  </si>
  <si>
    <t>30 - Salitre</t>
  </si>
  <si>
    <t>8 - Britalia</t>
  </si>
  <si>
    <t>27- Niza</t>
  </si>
  <si>
    <t>19 y 11 minutos</t>
  </si>
  <si>
    <t xml:space="preserve">7 - Torca </t>
  </si>
  <si>
    <t>CAJA DE COMPENSACIÓN FAMILIAR CAFAM</t>
  </si>
  <si>
    <t>2024EE108382</t>
  </si>
  <si>
    <t>7 y 30 minutos</t>
  </si>
  <si>
    <t>4 y 40 minutos</t>
  </si>
  <si>
    <t>2024EE117205</t>
  </si>
  <si>
    <t>9 y 10 minutos</t>
  </si>
  <si>
    <t>3" y 2 1/2"</t>
  </si>
  <si>
    <t>2024EE114894</t>
  </si>
  <si>
    <t>2024EE72654</t>
  </si>
  <si>
    <t>18 y 30 minutos</t>
  </si>
  <si>
    <t>3 (2023ER72825)</t>
  </si>
  <si>
    <t>CUATERNARIO – Formación Sabana y Guaduas</t>
  </si>
  <si>
    <t>1 1/2"
 (2020ER241537)</t>
  </si>
  <si>
    <t>1 7/8"</t>
  </si>
  <si>
    <t xml:space="preserve"> 2024EE115132</t>
  </si>
  <si>
    <t xml:space="preserve">2024EE108425 </t>
  </si>
  <si>
    <t>Consumo Humano, Doméstico, Pecuario y Riego</t>
  </si>
  <si>
    <t>9 y 20 minutos</t>
  </si>
  <si>
    <t>1 1/2"
 (2021ER89832)</t>
  </si>
  <si>
    <t>23 - Centro Histórico</t>
  </si>
  <si>
    <t>59 minutos</t>
  </si>
  <si>
    <t>31 - Puente Aranda</t>
  </si>
  <si>
    <t>6 y 15 minutos</t>
  </si>
  <si>
    <t>3" (2022ER128371)</t>
  </si>
  <si>
    <t>6 y 45 minutos</t>
  </si>
  <si>
    <t xml:space="preserve">2024EE268015 </t>
  </si>
  <si>
    <t xml:space="preserve">	2024EE269100 </t>
  </si>
  <si>
    <t>12” (hasta 170m)
6” (hasta 340m)</t>
  </si>
  <si>
    <t xml:space="preserve">2024EE114893 </t>
  </si>
  <si>
    <t>12” (hasta 120m)
6” (hasta 230m)</t>
  </si>
  <si>
    <t>2024EE106636</t>
  </si>
  <si>
    <t>134
66 m (Reencamisado)</t>
  </si>
  <si>
    <t>CUATERNARIO – Formación Tunjuelo</t>
  </si>
  <si>
    <t>10" y 6" (Pozo Telescópico)</t>
  </si>
  <si>
    <t>DM-01-2005-1740</t>
  </si>
  <si>
    <t>Avenida Calle 58 D Sur No. 51 - 40</t>
  </si>
  <si>
    <t>800087297-6</t>
  </si>
  <si>
    <t>PETCO</t>
  </si>
  <si>
    <t>PETCO LTDA (Cambio de razón a SPECTRUM BRANDS CORP S.A.S.)
SPECTRUM BRANDS CORP S.A.S. cedio derechos de concesión a: 
DM INVERSIONES S.A.S. (Nuevo concesionado)</t>
  </si>
  <si>
    <t>2017EE37095</t>
  </si>
  <si>
    <t>Calle 45A Sur (Autopista Sur) No. 62A - 35</t>
  </si>
  <si>
    <t>2017EE37091</t>
  </si>
  <si>
    <t>Calle 45A Sur (Autopista Sur) No. 62A - 35
Calle 45A Sur (Autopista Sur) No. 62 - 55 (ubicación pozo)</t>
  </si>
  <si>
    <t>2017EE108191</t>
  </si>
  <si>
    <t>TINTORERIA ASITEX S.A.</t>
  </si>
  <si>
    <t>2017EE31729</t>
  </si>
  <si>
    <t>2017EE31727</t>
  </si>
  <si>
    <t>DM-01-1997-598</t>
  </si>
  <si>
    <t>2017EE35312</t>
  </si>
  <si>
    <t>Avenida Carrera 68 No. 53 - 86</t>
  </si>
  <si>
    <t>PARQUE SIMON BOLIVAR</t>
  </si>
  <si>
    <t>INSTITUTO DISTRITAL DE RECREACIÓN Y DEPORTE – IDRD – PARQUE METROPOLITANO SIMÓN BOLÍVAR</t>
  </si>
  <si>
    <t>Avenida Carrera 45 (Autopista Norte) No. 245-01</t>
  </si>
  <si>
    <t>Avenida Carrera 45 (Autopista Norte) No. 245-91</t>
  </si>
  <si>
    <t>CONGREGACIÓN CUMPLIMIENTO RELIGIOSA HERMANAS MARIANITAS DEL INSTITUTO SANTA MARIANA DE JESÚS PROVINCIA NUESTRA SEÑORA DEL ROSARIO DE CHIQUINQUIRÁ – COLEGIO SANTA MARIANA DE JESÚS</t>
  </si>
  <si>
    <t>2017EE237731</t>
  </si>
  <si>
    <t>Avenida Carrera 45 (Autopista Norte) No. 205-59</t>
  </si>
  <si>
    <t>Avenida Carrera 45 (Autopista Norte) No. 209-51</t>
  </si>
  <si>
    <t>2017EE32436</t>
  </si>
  <si>
    <t>Avenida Carrera 45 (Autopista Norte) No. 235-91</t>
  </si>
  <si>
    <t>2016EE176181</t>
  </si>
  <si>
    <t>2017EE189492</t>
  </si>
  <si>
    <t>Avenida Carrera 45 (Auto Norte) No. 207 - 41</t>
  </si>
  <si>
    <t>2016EE181702</t>
  </si>
  <si>
    <t>AAA0142FJNX
AAA0144HAOE</t>
  </si>
  <si>
    <t>Carrera 78 No. 131-63
Calle 131 No. 86A - 12 (ubicación pozo)</t>
  </si>
  <si>
    <t>860027710-9</t>
  </si>
  <si>
    <t>PROMA No. 1</t>
  </si>
  <si>
    <t>PROMA S.A.</t>
  </si>
  <si>
    <t>2017EE31895</t>
  </si>
  <si>
    <t>Avenida Carrera 45 (Autopista Norte) No. 235-31</t>
  </si>
  <si>
    <t>800173557-4</t>
  </si>
  <si>
    <t>HYUNDAI COLOMBIA AUTOMOTRIZ S.A.</t>
  </si>
  <si>
    <t>Consumo Humano, Domestico, Riego y Recreativo</t>
  </si>
  <si>
    <t xml:space="preserve">SDA-01-CAR-6665 </t>
  </si>
  <si>
    <t>2018EE171770</t>
  </si>
  <si>
    <t>Calle 209 No 45 - 80</t>
  </si>
  <si>
    <t>860523376-9</t>
  </si>
  <si>
    <t>SOCIEDAD EDUCACIONAL ANDINA S.A.</t>
  </si>
  <si>
    <t>2017EE26298</t>
  </si>
  <si>
    <t>2019EE72865</t>
  </si>
  <si>
    <t>AAA0118LEMR
AAA0118LEOM</t>
  </si>
  <si>
    <t>Avenida Carrera 45 No. 153-81 / 
Calle 163 B No. 48-51 (ubicación pozo)</t>
  </si>
  <si>
    <t>SDA-01-1997-409</t>
  </si>
  <si>
    <t>AAA0265JXRJ
AAA0079UUMS</t>
  </si>
  <si>
    <t>2016EE181710</t>
  </si>
  <si>
    <t>DUQUESA S.A.</t>
  </si>
  <si>
    <t>2017EE189365</t>
  </si>
  <si>
    <t>DM-01-CAR-3796
DM-01-2003-2106</t>
  </si>
  <si>
    <t>2017EE17946</t>
  </si>
  <si>
    <t>Avenida Calle 57 R Sur No. 72 F-50</t>
  </si>
  <si>
    <t>860006853-3</t>
  </si>
  <si>
    <t>CARBOQUIMICA S.A.S.</t>
  </si>
  <si>
    <t>2016EE187546</t>
  </si>
  <si>
    <t>2016EE142092</t>
  </si>
  <si>
    <t xml:space="preserve">Avenida Calle 45A Sur (Autopista Sur) No. 56 - 21 </t>
  </si>
  <si>
    <t>2016EE189695</t>
  </si>
  <si>
    <t>SDA-01-1997-332</t>
  </si>
  <si>
    <t>2016EE182616</t>
  </si>
  <si>
    <t>AAA0108CYWW</t>
  </si>
  <si>
    <t xml:space="preserve">Carrera 12A No. 161 - 22 </t>
  </si>
  <si>
    <t>900219235-0
C.C.  52337459 (ADA MORENO)</t>
  </si>
  <si>
    <t>AUTOLAVADO DON QUIJOTE</t>
  </si>
  <si>
    <t>ADA AZUCENA MORENO REYES - Propietario del predio</t>
  </si>
  <si>
    <t>2017EE17945</t>
  </si>
  <si>
    <t>DM-01-1999-04</t>
  </si>
  <si>
    <t>2017EE114834</t>
  </si>
  <si>
    <t xml:space="preserve">Avenida Calle 170 No. 8 - 41 </t>
  </si>
  <si>
    <t>860006657-6</t>
  </si>
  <si>
    <t>COLEGIO MARIA AUILIADORA</t>
  </si>
  <si>
    <t>COMUNIDAD DE LAS HIJAS DE MARÍA AUXILIADORA- PROVINCIA NUESTRA SEÑORA DEL ROSARIO DE CHIQUINQUIRA</t>
  </si>
  <si>
    <t>2016EE181715</t>
  </si>
  <si>
    <t>DM-01-CAR-3839</t>
  </si>
  <si>
    <t>2016EE220600</t>
  </si>
  <si>
    <t>SDA-01-1998-31</t>
  </si>
  <si>
    <t>2016EE211780</t>
  </si>
  <si>
    <t xml:space="preserve">650053527-5
C.C. 111080 (ULISES MORA) </t>
  </si>
  <si>
    <t>ULISES EUGENIO MARTÍNEZ MORA - Propietario del predio</t>
  </si>
  <si>
    <t>2022EE253565</t>
  </si>
  <si>
    <t>22/03/2022 
Noticada por aviso</t>
  </si>
  <si>
    <t>COLEGIO MARIA AUXILIADORA</t>
  </si>
  <si>
    <t>Notificada por aviso el 03/10/2022</t>
  </si>
  <si>
    <t>845 
(E)</t>
  </si>
  <si>
    <t xml:space="preserve">816
(E) </t>
  </si>
  <si>
    <t xml:space="preserve">3037
(E) </t>
  </si>
  <si>
    <t xml:space="preserve">2551
839 (Prórroga)
(E) </t>
  </si>
  <si>
    <t xml:space="preserve">819
(E) </t>
  </si>
  <si>
    <t xml:space="preserve">4228
(E) </t>
  </si>
  <si>
    <t xml:space="preserve">3039
(E) </t>
  </si>
  <si>
    <t xml:space="preserve">639 (Concesión)
1269 (Prórroga)
(E) </t>
  </si>
  <si>
    <t xml:space="preserve">2024EE269100 </t>
  </si>
  <si>
    <t>(E) Proceso de Evaluación</t>
  </si>
  <si>
    <t>Volumen Anual Concesionado para el 2025 (m3/año)</t>
  </si>
  <si>
    <t>942 (Concesión)
00103 (Recurso)</t>
  </si>
  <si>
    <t>2024EE117225
2025EE07531</t>
  </si>
  <si>
    <t>31/05/2024
12/01/2025</t>
  </si>
  <si>
    <t>20/06/2024
22/01/2025</t>
  </si>
  <si>
    <t>6" y 4"
(2022ER64631)</t>
  </si>
  <si>
    <t>834 (Prórroga)
1844 (Recurso)</t>
  </si>
  <si>
    <t>2024EE106652
2024EE249446</t>
  </si>
  <si>
    <t>19/05/2024
30/11/2024</t>
  </si>
  <si>
    <t>5/06/2024
21/01/2025</t>
  </si>
  <si>
    <t>10" y 8"</t>
  </si>
  <si>
    <t>940 (Prórroga)
2060 (Recurso)</t>
  </si>
  <si>
    <t xml:space="preserve">2024EE117166
2024EE268066 </t>
  </si>
  <si>
    <t>31/05/2024
18/12/2024</t>
  </si>
  <si>
    <t>19/06/2024
07/02/2025</t>
  </si>
  <si>
    <t>6"
4" (2021ER255551)</t>
  </si>
  <si>
    <t>4"
2" (2021ER255551)</t>
  </si>
  <si>
    <t>2018EE189878
2024EE108413</t>
  </si>
  <si>
    <t>15/08/2018
21/05/2024</t>
  </si>
  <si>
    <t>22/08/2018
13/06/2024</t>
  </si>
  <si>
    <t>6/09/2018
Recurso 2024ER134529 de 26/06/2024</t>
  </si>
  <si>
    <t>5/09/2023
Pendiente de Resolver Recurso</t>
  </si>
  <si>
    <t>6" (2023ER72825)</t>
  </si>
  <si>
    <t>8” (hasta 195 m)
6” (hasta 227m)
(2016ER209812)</t>
  </si>
  <si>
    <t>04/12/2008
Recurso 2016ER190937 de 01/11/2016</t>
  </si>
  <si>
    <t>03/12/2013
Pendiente de Resolver Recurso</t>
  </si>
  <si>
    <t>10" (hasta 64,91m, donde inicia una
tubería de 4” - 2022ER128371)</t>
  </si>
  <si>
    <t>8" (0 - 66,50m)
6" (66,50m - 126m)
2020ER73626</t>
  </si>
  <si>
    <t>4" y 3"
(2020ER73626)</t>
  </si>
  <si>
    <t>8" (0 - 55 m)
6" (55 - 66m)
2020ER159002</t>
  </si>
  <si>
    <t>2 1/2" 
2020ER159002</t>
  </si>
  <si>
    <t>4232 (Concesión)
00154 (Recurso)</t>
  </si>
  <si>
    <t xml:space="preserve">2022EE253565
2023EE20744 </t>
  </si>
  <si>
    <t>3/10/2022
31/01/2023</t>
  </si>
  <si>
    <t>21/10/2022
03/03/2023</t>
  </si>
  <si>
    <t>8/11/2022
06/03/2023</t>
  </si>
  <si>
    <t>7/11/2027
05/03/2028</t>
  </si>
  <si>
    <t>639 (Concesión)
1269 (Niega Prórroga)</t>
  </si>
  <si>
    <t>740 (Otorga Concesión)
1289 (Adiciona el Uso de Recreativo)</t>
  </si>
  <si>
    <t>2018EE55684
2019EE122882</t>
  </si>
  <si>
    <t>16/03/2018
04/06/2019</t>
  </si>
  <si>
    <t>10/04/2018
06/06/2019</t>
  </si>
  <si>
    <t>18/04/2018
07/06/2019</t>
  </si>
  <si>
    <t>1123 (Otorga Concesión)
3528 (Aumento de Caudal)</t>
  </si>
  <si>
    <t>2018EE89640
2019EE284445</t>
  </si>
  <si>
    <t>24/04/2018
06/12/2019</t>
  </si>
  <si>
    <t>4/05/2018
06/12/2019</t>
  </si>
  <si>
    <t>4232 (Otorga Concesión)
00154 (Recurso)</t>
  </si>
  <si>
    <t>1526
696 (Resuleve Recurso)</t>
  </si>
  <si>
    <t>2016EE181691
2020EE55044</t>
  </si>
  <si>
    <t>18/10/2016
10/03/2020</t>
  </si>
  <si>
    <t>21/12/2016
28/04/2020</t>
  </si>
  <si>
    <t>Recurso 2016ER232489 de 27/12/2016
29/04/2020</t>
  </si>
  <si>
    <t>26/12/2020
28/04/2025</t>
  </si>
  <si>
    <t>220
1510 (Resuelve Recurso)</t>
  </si>
  <si>
    <t>2016EE38943
2016EE181068</t>
  </si>
  <si>
    <t>2/03/2016
14/10/2016</t>
  </si>
  <si>
    <t>11/03/2016
14/04/2017</t>
  </si>
  <si>
    <t>Recurso 2016ER50351 de 30/03/2016
20/04/2017</t>
  </si>
  <si>
    <t>2613 (Otorga Concesión)
2066 (Cesión de Concesión)</t>
  </si>
  <si>
    <t>2017EE189504
2020EE168879</t>
  </si>
  <si>
    <t>27/09/2017
01/10/2020</t>
  </si>
  <si>
    <t>23/10/2017
29/10/2020</t>
  </si>
  <si>
    <t>8/11/2017
17/11/2020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</si>
</sst>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"/>
  </numFmts>
  <fonts count="7" x14ac:knownFonts="1">
    <font>
      <sz val="11"/>
      <color theme="1"/>
      <name val="Aptos Narrow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0"/>
      <color theme="1"/>
      <name val="Arial"/>
      <family val="2"/>
    </font>
    <font>
      <b/>
      <sz val="10"/>
      <name val="Arial Narro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12">
    <xf numFmtId="0" fontId="0" fillId="0" borderId="0" xfId="0"/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1" fillId="0" borderId="2" xfId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left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/>
    </xf>
    <xf numFmtId="0" fontId="3" fillId="0" borderId="2" xfId="1" quotePrefix="1" applyFont="1" applyBorder="1" applyAlignment="1">
      <alignment horizontal="center" vertical="center"/>
    </xf>
    <xf numFmtId="164" fontId="3" fillId="0" borderId="2" xfId="2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vertical="center"/>
    </xf>
    <xf numFmtId="2" fontId="2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/>
    </xf>
    <xf numFmtId="165" fontId="3" fillId="0" borderId="2" xfId="2" applyNumberFormat="1" applyFont="1" applyBorder="1" applyAlignment="1">
      <alignment horizontal="center" vertical="center"/>
    </xf>
    <xf numFmtId="1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2" xfId="1" applyFont="1" applyBorder="1" applyAlignment="1" applyProtection="1">
      <alignment horizontal="center" vertical="center"/>
      <protection locked="0"/>
    </xf>
    <xf numFmtId="49" fontId="3" fillId="0" borderId="2" xfId="1" applyNumberFormat="1" applyFont="1" applyBorder="1" applyAlignment="1" applyProtection="1">
      <alignment horizontal="center" vertical="center"/>
      <protection locked="0"/>
    </xf>
    <xf numFmtId="49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" fontId="3" fillId="0" borderId="2" xfId="2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4" fillId="0" borderId="0" xfId="1"/>
    <xf numFmtId="0" fontId="5" fillId="0" borderId="1" xfId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3" fillId="0" borderId="2" xfId="1" quotePrefix="1" applyFont="1" applyBorder="1" applyAlignment="1">
      <alignment horizontal="center" vertical="center" wrapText="1"/>
    </xf>
    <xf numFmtId="164" fontId="3" fillId="0" borderId="2" xfId="2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12" fontId="3" fillId="0" borderId="2" xfId="2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 wrapText="1"/>
    </xf>
    <xf numFmtId="165" fontId="3" fillId="0" borderId="2" xfId="2" applyNumberFormat="1" applyFont="1" applyBorder="1" applyAlignment="1">
      <alignment horizontal="center" vertical="center" wrapText="1"/>
    </xf>
    <xf numFmtId="3" fontId="3" fillId="0" borderId="2" xfId="2" applyNumberFormat="1" applyFont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 applyProtection="1">
      <alignment horizontal="left" vertical="center" wrapText="1"/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49" fontId="3" fillId="0" borderId="2" xfId="1" applyNumberFormat="1" applyFont="1" applyBorder="1" applyAlignment="1" applyProtection="1">
      <alignment horizontal="center" vertical="center" wrapText="1"/>
      <protection locked="0"/>
    </xf>
    <xf numFmtId="49" fontId="3" fillId="0" borderId="2" xfId="1" applyNumberFormat="1" applyFont="1" applyBorder="1" applyAlignment="1">
      <alignment horizontal="center" vertical="center" wrapText="1"/>
    </xf>
    <xf numFmtId="1" fontId="3" fillId="0" borderId="2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4" fillId="0" borderId="0" xfId="1" applyAlignment="1">
      <alignment wrapText="1"/>
    </xf>
    <xf numFmtId="0" fontId="1" fillId="0" borderId="2" xfId="1" applyFont="1" applyBorder="1" applyAlignment="1">
      <alignment horizontal="center" vertical="center" wrapText="1"/>
    </xf>
    <xf numFmtId="4" fontId="1" fillId="0" borderId="2" xfId="1" applyNumberFormat="1" applyFont="1" applyBorder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 wrapText="1"/>
    </xf>
    <xf numFmtId="14" fontId="2" fillId="0" borderId="3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14" fontId="2" fillId="0" borderId="6" xfId="1" applyNumberFormat="1" applyFont="1" applyBorder="1" applyAlignment="1">
      <alignment horizontal="center" vertical="center" wrapText="1"/>
    </xf>
    <xf numFmtId="0" fontId="4" fillId="0" borderId="0" xfId="1" applyFont="1" applyAlignment="1">
      <alignment wrapText="1"/>
    </xf>
    <xf numFmtId="4" fontId="2" fillId="0" borderId="2" xfId="1" applyNumberFormat="1" applyFont="1" applyBorder="1" applyAlignment="1">
      <alignment horizontal="center" vertical="center" wrapText="1"/>
    </xf>
    <xf numFmtId="0" fontId="4" fillId="0" borderId="0" xfId="1" applyFont="1"/>
    <xf numFmtId="0" fontId="2" fillId="3" borderId="0" xfId="1" applyFont="1" applyFill="1" applyAlignment="1">
      <alignment vertical="center"/>
    </xf>
    <xf numFmtId="0" fontId="2" fillId="3" borderId="2" xfId="1" applyFont="1" applyFill="1" applyBorder="1" applyAlignment="1">
      <alignment horizontal="center" vertical="center"/>
    </xf>
    <xf numFmtId="4" fontId="3" fillId="3" borderId="2" xfId="1" applyNumberFormat="1" applyFont="1" applyFill="1" applyBorder="1" applyAlignment="1">
      <alignment horizontal="left" vertical="center" wrapText="1"/>
    </xf>
    <xf numFmtId="4" fontId="3" fillId="3" borderId="2" xfId="1" applyNumberFormat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left" vertical="center"/>
    </xf>
    <xf numFmtId="0" fontId="3" fillId="3" borderId="2" xfId="1" quotePrefix="1" applyFont="1" applyFill="1" applyBorder="1" applyAlignment="1">
      <alignment horizontal="center" vertical="center"/>
    </xf>
    <xf numFmtId="164" fontId="3" fillId="3" borderId="2" xfId="2" applyNumberFormat="1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14" fontId="2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14" fontId="2" fillId="3" borderId="2" xfId="1" applyNumberFormat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vertical="center" wrapText="1"/>
    </xf>
    <xf numFmtId="0" fontId="3" fillId="3" borderId="2" xfId="1" applyFont="1" applyFill="1" applyBorder="1" applyAlignment="1">
      <alignment vertical="center"/>
    </xf>
    <xf numFmtId="0" fontId="3" fillId="3" borderId="2" xfId="1" applyFont="1" applyFill="1" applyBorder="1" applyAlignment="1">
      <alignment horizontal="left" vertical="center" wrapText="1"/>
    </xf>
    <xf numFmtId="2" fontId="2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49" fontId="3" fillId="3" borderId="2" xfId="1" applyNumberFormat="1" applyFont="1" applyFill="1" applyBorder="1" applyAlignment="1">
      <alignment horizontal="left" vertical="center"/>
    </xf>
    <xf numFmtId="165" fontId="3" fillId="3" borderId="2" xfId="2" applyNumberFormat="1" applyFont="1" applyFill="1" applyBorder="1" applyAlignment="1">
      <alignment horizontal="center" vertical="center"/>
    </xf>
    <xf numFmtId="1" fontId="3" fillId="3" borderId="2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14" fontId="3" fillId="3" borderId="2" xfId="1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vertical="center" wrapText="1"/>
    </xf>
    <xf numFmtId="0" fontId="3" fillId="3" borderId="2" xfId="1" applyFont="1" applyFill="1" applyBorder="1" applyAlignment="1" applyProtection="1">
      <alignment horizontal="left" vertical="center"/>
      <protection locked="0"/>
    </xf>
    <xf numFmtId="0" fontId="3" fillId="3" borderId="2" xfId="1" applyFont="1" applyFill="1" applyBorder="1" applyAlignment="1" applyProtection="1">
      <alignment horizontal="center" vertical="center"/>
      <protection locked="0"/>
    </xf>
    <xf numFmtId="49" fontId="3" fillId="3" borderId="2" xfId="1" applyNumberFormat="1" applyFont="1" applyFill="1" applyBorder="1" applyAlignment="1" applyProtection="1">
      <alignment horizontal="center" vertical="center"/>
      <protection locked="0"/>
    </xf>
    <xf numFmtId="49" fontId="3" fillId="3" borderId="2" xfId="1" applyNumberFormat="1" applyFont="1" applyFill="1" applyBorder="1" applyAlignment="1">
      <alignment horizontal="center" vertical="center"/>
    </xf>
    <xf numFmtId="164" fontId="3" fillId="3" borderId="2" xfId="1" applyNumberFormat="1" applyFont="1" applyFill="1" applyBorder="1" applyAlignment="1">
      <alignment horizontal="center" vertical="center"/>
    </xf>
    <xf numFmtId="1" fontId="3" fillId="3" borderId="2" xfId="2" applyNumberFormat="1" applyFont="1" applyFill="1" applyBorder="1" applyAlignment="1">
      <alignment horizontal="center" vertical="center"/>
    </xf>
    <xf numFmtId="164" fontId="3" fillId="3" borderId="2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left" vertical="center"/>
    </xf>
    <xf numFmtId="0" fontId="4" fillId="3" borderId="0" xfId="1" applyFont="1" applyFill="1"/>
    <xf numFmtId="0" fontId="2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</cellXfs>
  <cellStyles count="3">
    <cellStyle name="Normal" xfId="0" builtinId="0"/>
    <cellStyle name="Normal 2" xfId="2" xr:uid="{02407C9E-56EE-43D1-A23D-5A4417678954}"/>
    <cellStyle name="Normal 3" xfId="1" xr:uid="{4FE3E22F-531D-442E-B500-CCB6C2732E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BBF79-A36E-4B85-BDCB-0D3168F413C4}">
  <dimension ref="A2:X86"/>
  <sheetViews>
    <sheetView topLeftCell="A68" zoomScaleNormal="100" workbookViewId="0">
      <selection activeCell="X93" sqref="X93"/>
    </sheetView>
  </sheetViews>
  <sheetFormatPr baseColWidth="10" defaultColWidth="11.42578125" defaultRowHeight="12.75" x14ac:dyDescent="0.2"/>
  <cols>
    <col min="1" max="1" width="4.7109375" style="7" customWidth="1"/>
    <col min="2" max="2" width="4.42578125" style="7" customWidth="1"/>
    <col min="3" max="3" width="39.5703125" style="38" customWidth="1"/>
    <col min="4" max="4" width="35.28515625" style="37" bestFit="1" customWidth="1"/>
    <col min="5" max="5" width="21.42578125" style="37" customWidth="1"/>
    <col min="6" max="6" width="41.28515625" style="37" bestFit="1" customWidth="1"/>
    <col min="7" max="7" width="13.7109375" style="37" bestFit="1" customWidth="1"/>
    <col min="8" max="8" width="12.28515625" style="39" bestFit="1" customWidth="1"/>
    <col min="9" max="9" width="12.85546875" style="39" customWidth="1"/>
    <col min="10" max="10" width="13.28515625" style="39" customWidth="1"/>
    <col min="11" max="11" width="20.42578125" style="37" customWidth="1"/>
    <col min="12" max="12" width="12.7109375" style="37" customWidth="1"/>
    <col min="13" max="13" width="12.85546875" style="37" customWidth="1"/>
    <col min="14" max="14" width="28.42578125" style="7" customWidth="1"/>
    <col min="15" max="15" width="15.28515625" style="37" customWidth="1"/>
    <col min="16" max="17" width="11.42578125" style="7"/>
    <col min="18" max="18" width="18.42578125" style="7" customWidth="1"/>
    <col min="19" max="19" width="13.5703125" style="7" customWidth="1"/>
    <col min="20" max="20" width="14.28515625" style="7" customWidth="1"/>
    <col min="21" max="21" width="14.85546875" style="7" customWidth="1"/>
    <col min="22" max="22" width="16.140625" style="7" customWidth="1"/>
    <col min="23" max="23" width="13.5703125" style="7" customWidth="1"/>
    <col min="24" max="24" width="19.42578125" style="7" customWidth="1"/>
    <col min="25" max="16384" width="11.42578125" style="7"/>
  </cols>
  <sheetData>
    <row r="2" spans="2:24" ht="29.25" customHeight="1" x14ac:dyDescent="0.25">
      <c r="B2" s="66" t="s">
        <v>0</v>
      </c>
      <c r="C2" s="66" t="s">
        <v>189</v>
      </c>
      <c r="D2" s="66" t="s">
        <v>190</v>
      </c>
      <c r="E2" s="66" t="s">
        <v>191</v>
      </c>
      <c r="F2" s="66" t="s">
        <v>192</v>
      </c>
      <c r="G2" s="40" t="s">
        <v>193</v>
      </c>
      <c r="H2" s="40" t="s">
        <v>194</v>
      </c>
      <c r="I2" s="66" t="s">
        <v>3</v>
      </c>
      <c r="J2" s="66" t="s">
        <v>4</v>
      </c>
      <c r="K2" s="41" t="s">
        <v>195</v>
      </c>
      <c r="L2" s="8" t="s">
        <v>1</v>
      </c>
      <c r="M2" s="8" t="s">
        <v>196</v>
      </c>
      <c r="N2" s="8" t="s">
        <v>2</v>
      </c>
      <c r="O2" s="42" t="s">
        <v>197</v>
      </c>
      <c r="P2" s="8" t="s">
        <v>198</v>
      </c>
      <c r="Q2" s="42" t="s">
        <v>199</v>
      </c>
      <c r="R2" s="43" t="s">
        <v>200</v>
      </c>
      <c r="S2" s="42" t="s">
        <v>201</v>
      </c>
      <c r="T2" s="42" t="s">
        <v>202</v>
      </c>
      <c r="U2" s="42" t="s">
        <v>203</v>
      </c>
      <c r="V2" s="42" t="s">
        <v>204</v>
      </c>
      <c r="W2" s="42" t="s">
        <v>205</v>
      </c>
      <c r="X2" s="8" t="s">
        <v>206</v>
      </c>
    </row>
    <row r="3" spans="2:24" s="75" customFormat="1" ht="36.75" customHeight="1" x14ac:dyDescent="0.25">
      <c r="B3" s="76">
        <v>1</v>
      </c>
      <c r="C3" s="77" t="s">
        <v>761</v>
      </c>
      <c r="D3" s="77" t="s">
        <v>6</v>
      </c>
      <c r="E3" s="78" t="s">
        <v>760</v>
      </c>
      <c r="F3" s="79" t="s">
        <v>210</v>
      </c>
      <c r="G3" s="80" t="s">
        <v>211</v>
      </c>
      <c r="H3" s="80" t="s">
        <v>5</v>
      </c>
      <c r="I3" s="81">
        <v>100918.519</v>
      </c>
      <c r="J3" s="81">
        <v>101171.003</v>
      </c>
      <c r="K3" s="82">
        <v>30</v>
      </c>
      <c r="L3" s="83" t="s">
        <v>7</v>
      </c>
      <c r="M3" s="83" t="s">
        <v>212</v>
      </c>
      <c r="N3" s="83" t="s">
        <v>8</v>
      </c>
      <c r="O3" s="76">
        <v>2004</v>
      </c>
      <c r="P3" s="76" t="s">
        <v>759</v>
      </c>
      <c r="Q3" s="84">
        <v>42704</v>
      </c>
      <c r="R3" s="85" t="s">
        <v>214</v>
      </c>
      <c r="S3" s="84">
        <v>42737</v>
      </c>
      <c r="T3" s="84">
        <v>42746</v>
      </c>
      <c r="U3" s="84">
        <v>44571</v>
      </c>
      <c r="V3" s="76">
        <v>2.7</v>
      </c>
      <c r="W3" s="76">
        <v>0.5</v>
      </c>
      <c r="X3" s="76" t="s">
        <v>758</v>
      </c>
    </row>
    <row r="4" spans="2:24" s="75" customFormat="1" ht="25.5" x14ac:dyDescent="0.25">
      <c r="B4" s="76">
        <f t="shared" ref="B4:B35" si="0">B3+1</f>
        <v>2</v>
      </c>
      <c r="C4" s="87" t="s">
        <v>216</v>
      </c>
      <c r="D4" s="79" t="s">
        <v>217</v>
      </c>
      <c r="E4" s="85" t="s">
        <v>218</v>
      </c>
      <c r="F4" s="88" t="s">
        <v>219</v>
      </c>
      <c r="G4" s="85" t="s">
        <v>220</v>
      </c>
      <c r="H4" s="85" t="s">
        <v>221</v>
      </c>
      <c r="I4" s="81">
        <v>112356.66099999999</v>
      </c>
      <c r="J4" s="81">
        <v>104542.038</v>
      </c>
      <c r="K4" s="82">
        <v>144</v>
      </c>
      <c r="L4" s="83" t="s">
        <v>222</v>
      </c>
      <c r="M4" s="83" t="s">
        <v>223</v>
      </c>
      <c r="N4" s="83" t="s">
        <v>224</v>
      </c>
      <c r="O4" s="83">
        <v>3060</v>
      </c>
      <c r="P4" s="83" t="s">
        <v>225</v>
      </c>
      <c r="Q4" s="86">
        <v>44196</v>
      </c>
      <c r="R4" s="85" t="s">
        <v>226</v>
      </c>
      <c r="S4" s="86">
        <v>44224</v>
      </c>
      <c r="T4" s="86">
        <v>44239</v>
      </c>
      <c r="U4" s="84">
        <v>46064</v>
      </c>
      <c r="V4" s="76">
        <v>130</v>
      </c>
      <c r="W4" s="76">
        <v>3</v>
      </c>
      <c r="X4" s="76" t="s">
        <v>227</v>
      </c>
    </row>
    <row r="5" spans="2:24" s="75" customFormat="1" x14ac:dyDescent="0.25">
      <c r="B5" s="76">
        <f t="shared" si="0"/>
        <v>3</v>
      </c>
      <c r="C5" s="79" t="s">
        <v>228</v>
      </c>
      <c r="D5" s="79" t="s">
        <v>229</v>
      </c>
      <c r="E5" s="85" t="s">
        <v>230</v>
      </c>
      <c r="F5" s="79" t="s">
        <v>231</v>
      </c>
      <c r="G5" s="85" t="s">
        <v>232</v>
      </c>
      <c r="H5" s="85" t="s">
        <v>9</v>
      </c>
      <c r="I5" s="81">
        <v>110090.334</v>
      </c>
      <c r="J5" s="81">
        <v>104673.993</v>
      </c>
      <c r="K5" s="82">
        <v>27</v>
      </c>
      <c r="L5" s="83" t="s">
        <v>222</v>
      </c>
      <c r="M5" s="83" t="s">
        <v>10</v>
      </c>
      <c r="N5" s="83" t="s">
        <v>11</v>
      </c>
      <c r="O5" s="76">
        <v>2195</v>
      </c>
      <c r="P5" s="76" t="s">
        <v>757</v>
      </c>
      <c r="Q5" s="84">
        <v>42716</v>
      </c>
      <c r="R5" s="85" t="s">
        <v>214</v>
      </c>
      <c r="S5" s="84">
        <v>42752</v>
      </c>
      <c r="T5" s="84">
        <v>42760</v>
      </c>
      <c r="U5" s="84">
        <v>44585</v>
      </c>
      <c r="V5" s="90">
        <v>2.2000000000000002</v>
      </c>
      <c r="W5" s="90">
        <v>0.98</v>
      </c>
      <c r="X5" s="76" t="s">
        <v>12</v>
      </c>
    </row>
    <row r="6" spans="2:24" s="75" customFormat="1" ht="25.5" x14ac:dyDescent="0.25">
      <c r="B6" s="76">
        <f t="shared" si="0"/>
        <v>4</v>
      </c>
      <c r="C6" s="89" t="s">
        <v>234</v>
      </c>
      <c r="D6" s="79" t="s">
        <v>235</v>
      </c>
      <c r="E6" s="85" t="s">
        <v>236</v>
      </c>
      <c r="F6" s="79" t="s">
        <v>237</v>
      </c>
      <c r="G6" s="85" t="s">
        <v>232</v>
      </c>
      <c r="H6" s="85" t="s">
        <v>238</v>
      </c>
      <c r="I6" s="81">
        <v>111532.41899999999</v>
      </c>
      <c r="J6" s="81">
        <v>104160.882</v>
      </c>
      <c r="K6" s="82">
        <v>86</v>
      </c>
      <c r="L6" s="83" t="s">
        <v>222</v>
      </c>
      <c r="M6" s="83" t="s">
        <v>239</v>
      </c>
      <c r="N6" s="83" t="s">
        <v>240</v>
      </c>
      <c r="O6" s="76">
        <v>5459</v>
      </c>
      <c r="P6" s="76" t="s">
        <v>241</v>
      </c>
      <c r="Q6" s="84">
        <v>44553</v>
      </c>
      <c r="R6" s="85" t="s">
        <v>242</v>
      </c>
      <c r="S6" s="86" t="s">
        <v>635</v>
      </c>
      <c r="T6" s="84"/>
      <c r="U6" s="84"/>
      <c r="V6" s="90"/>
      <c r="W6" s="90"/>
      <c r="X6" s="83" t="s">
        <v>756</v>
      </c>
    </row>
    <row r="7" spans="2:24" s="75" customFormat="1" ht="51" x14ac:dyDescent="0.25">
      <c r="B7" s="76">
        <f t="shared" si="0"/>
        <v>5</v>
      </c>
      <c r="C7" s="79" t="s">
        <v>14</v>
      </c>
      <c r="D7" s="79" t="s">
        <v>14</v>
      </c>
      <c r="E7" s="85" t="s">
        <v>244</v>
      </c>
      <c r="F7" s="79" t="s">
        <v>245</v>
      </c>
      <c r="G7" s="85" t="s">
        <v>220</v>
      </c>
      <c r="H7" s="85" t="s">
        <v>13</v>
      </c>
      <c r="I7" s="81">
        <v>116984.80100000001</v>
      </c>
      <c r="J7" s="81">
        <v>105349.298</v>
      </c>
      <c r="K7" s="82">
        <v>84</v>
      </c>
      <c r="L7" s="83" t="s">
        <v>222</v>
      </c>
      <c r="M7" s="83" t="s">
        <v>15</v>
      </c>
      <c r="N7" s="83" t="s">
        <v>16</v>
      </c>
      <c r="O7" s="83" t="s">
        <v>824</v>
      </c>
      <c r="P7" s="83" t="s">
        <v>825</v>
      </c>
      <c r="Q7" s="86" t="s">
        <v>826</v>
      </c>
      <c r="R7" s="85" t="s">
        <v>247</v>
      </c>
      <c r="S7" s="86" t="s">
        <v>827</v>
      </c>
      <c r="T7" s="86" t="s">
        <v>828</v>
      </c>
      <c r="U7" s="86" t="s">
        <v>829</v>
      </c>
      <c r="V7" s="83" t="s">
        <v>248</v>
      </c>
      <c r="W7" s="83" t="s">
        <v>248</v>
      </c>
      <c r="X7" s="76" t="s">
        <v>249</v>
      </c>
    </row>
    <row r="8" spans="2:24" s="75" customFormat="1" x14ac:dyDescent="0.25">
      <c r="B8" s="76">
        <f t="shared" si="0"/>
        <v>6</v>
      </c>
      <c r="C8" s="79" t="s">
        <v>18</v>
      </c>
      <c r="D8" s="79" t="s">
        <v>18</v>
      </c>
      <c r="E8" s="85" t="s">
        <v>250</v>
      </c>
      <c r="F8" s="79" t="s">
        <v>251</v>
      </c>
      <c r="G8" s="85" t="s">
        <v>220</v>
      </c>
      <c r="H8" s="85" t="s">
        <v>17</v>
      </c>
      <c r="I8" s="81">
        <v>117147.976</v>
      </c>
      <c r="J8" s="81">
        <v>105342.96</v>
      </c>
      <c r="K8" s="82">
        <v>167</v>
      </c>
      <c r="L8" s="83" t="s">
        <v>222</v>
      </c>
      <c r="M8" s="83" t="s">
        <v>19</v>
      </c>
      <c r="N8" s="83" t="s">
        <v>16</v>
      </c>
      <c r="O8" s="76">
        <v>1530</v>
      </c>
      <c r="P8" s="76" t="s">
        <v>755</v>
      </c>
      <c r="Q8" s="84">
        <v>42661</v>
      </c>
      <c r="R8" s="85" t="s">
        <v>247</v>
      </c>
      <c r="S8" s="84">
        <v>42754</v>
      </c>
      <c r="T8" s="84">
        <v>42762</v>
      </c>
      <c r="U8" s="84">
        <v>44587</v>
      </c>
      <c r="V8" s="76">
        <v>155.19999999999999</v>
      </c>
      <c r="W8" s="76">
        <v>1.8</v>
      </c>
      <c r="X8" s="76" t="s">
        <v>253</v>
      </c>
    </row>
    <row r="9" spans="2:24" s="75" customFormat="1" ht="38.25" x14ac:dyDescent="0.25">
      <c r="B9" s="76">
        <f t="shared" si="0"/>
        <v>7</v>
      </c>
      <c r="C9" s="89" t="s">
        <v>754</v>
      </c>
      <c r="D9" s="89" t="s">
        <v>753</v>
      </c>
      <c r="E9" s="85" t="s">
        <v>752</v>
      </c>
      <c r="F9" s="79" t="s">
        <v>751</v>
      </c>
      <c r="G9" s="85" t="s">
        <v>220</v>
      </c>
      <c r="H9" s="85" t="s">
        <v>20</v>
      </c>
      <c r="I9" s="81">
        <v>116712.621</v>
      </c>
      <c r="J9" s="81">
        <v>105579.62799999998</v>
      </c>
      <c r="K9" s="82">
        <v>90</v>
      </c>
      <c r="L9" s="83" t="s">
        <v>222</v>
      </c>
      <c r="M9" s="83" t="s">
        <v>21</v>
      </c>
      <c r="N9" s="83" t="s">
        <v>16</v>
      </c>
      <c r="O9" s="76">
        <v>1341</v>
      </c>
      <c r="P9" s="76" t="s">
        <v>750</v>
      </c>
      <c r="Q9" s="84">
        <v>42907</v>
      </c>
      <c r="R9" s="85" t="s">
        <v>242</v>
      </c>
      <c r="S9" s="84">
        <v>42970</v>
      </c>
      <c r="T9" s="84">
        <v>42978</v>
      </c>
      <c r="U9" s="84">
        <v>44803</v>
      </c>
      <c r="V9" s="83" t="s">
        <v>248</v>
      </c>
      <c r="W9" s="83" t="s">
        <v>248</v>
      </c>
      <c r="X9" s="76" t="s">
        <v>749</v>
      </c>
    </row>
    <row r="10" spans="2:24" s="75" customFormat="1" x14ac:dyDescent="0.25">
      <c r="B10" s="76">
        <f t="shared" si="0"/>
        <v>8</v>
      </c>
      <c r="C10" s="89" t="s">
        <v>254</v>
      </c>
      <c r="D10" s="89" t="s">
        <v>255</v>
      </c>
      <c r="E10" s="85" t="s">
        <v>256</v>
      </c>
      <c r="F10" s="79" t="s">
        <v>257</v>
      </c>
      <c r="G10" s="85" t="s">
        <v>232</v>
      </c>
      <c r="H10" s="85" t="s">
        <v>258</v>
      </c>
      <c r="I10" s="81">
        <v>122965.68</v>
      </c>
      <c r="J10" s="81">
        <v>104553.4</v>
      </c>
      <c r="K10" s="82">
        <v>78</v>
      </c>
      <c r="L10" s="83" t="s">
        <v>222</v>
      </c>
      <c r="M10" s="83" t="s">
        <v>259</v>
      </c>
      <c r="N10" s="83" t="s">
        <v>260</v>
      </c>
      <c r="O10" s="76">
        <v>1539</v>
      </c>
      <c r="P10" s="76" t="s">
        <v>261</v>
      </c>
      <c r="Q10" s="84">
        <v>44363</v>
      </c>
      <c r="R10" s="85" t="s">
        <v>262</v>
      </c>
      <c r="S10" s="84">
        <v>44371</v>
      </c>
      <c r="T10" s="84">
        <v>44389</v>
      </c>
      <c r="U10" s="84">
        <v>46214</v>
      </c>
      <c r="V10" s="83">
        <v>7.2</v>
      </c>
      <c r="W10" s="83">
        <v>0.25</v>
      </c>
      <c r="X10" s="76" t="s">
        <v>263</v>
      </c>
    </row>
    <row r="11" spans="2:24" s="75" customFormat="1" ht="25.5" x14ac:dyDescent="0.25">
      <c r="B11" s="76">
        <f t="shared" si="0"/>
        <v>9</v>
      </c>
      <c r="C11" s="79" t="s">
        <v>264</v>
      </c>
      <c r="D11" s="79" t="s">
        <v>23</v>
      </c>
      <c r="E11" s="85" t="s">
        <v>265</v>
      </c>
      <c r="F11" s="89" t="s">
        <v>266</v>
      </c>
      <c r="G11" s="85" t="s">
        <v>232</v>
      </c>
      <c r="H11" s="85" t="s">
        <v>22</v>
      </c>
      <c r="I11" s="81">
        <v>120435.62599999999</v>
      </c>
      <c r="J11" s="81">
        <v>104199.901</v>
      </c>
      <c r="K11" s="82">
        <v>80</v>
      </c>
      <c r="L11" s="83" t="s">
        <v>222</v>
      </c>
      <c r="M11" s="83" t="s">
        <v>24</v>
      </c>
      <c r="N11" s="83" t="s">
        <v>260</v>
      </c>
      <c r="O11" s="76">
        <v>145</v>
      </c>
      <c r="P11" s="84" t="s">
        <v>748</v>
      </c>
      <c r="Q11" s="84">
        <v>42762</v>
      </c>
      <c r="R11" s="85" t="s">
        <v>242</v>
      </c>
      <c r="S11" s="84">
        <v>42891</v>
      </c>
      <c r="T11" s="84">
        <v>42899</v>
      </c>
      <c r="U11" s="84">
        <v>44724</v>
      </c>
      <c r="V11" s="76">
        <v>30</v>
      </c>
      <c r="W11" s="76">
        <v>1.5</v>
      </c>
      <c r="X11" s="76" t="s">
        <v>268</v>
      </c>
    </row>
    <row r="12" spans="2:24" s="75" customFormat="1" ht="38.25" x14ac:dyDescent="0.25">
      <c r="B12" s="76">
        <f t="shared" si="0"/>
        <v>10</v>
      </c>
      <c r="C12" s="79" t="s">
        <v>747</v>
      </c>
      <c r="D12" s="79" t="s">
        <v>746</v>
      </c>
      <c r="E12" s="91" t="s">
        <v>745</v>
      </c>
      <c r="F12" s="79" t="s">
        <v>744</v>
      </c>
      <c r="G12" s="85" t="s">
        <v>232</v>
      </c>
      <c r="H12" s="85" t="s">
        <v>25</v>
      </c>
      <c r="I12" s="81">
        <v>115751.614</v>
      </c>
      <c r="J12" s="81">
        <v>104969.061</v>
      </c>
      <c r="K12" s="82">
        <v>110</v>
      </c>
      <c r="L12" s="83" t="s">
        <v>222</v>
      </c>
      <c r="M12" s="83" t="s">
        <v>743</v>
      </c>
      <c r="N12" s="83" t="s">
        <v>26</v>
      </c>
      <c r="O12" s="76">
        <v>1540</v>
      </c>
      <c r="P12" s="76" t="s">
        <v>742</v>
      </c>
      <c r="Q12" s="84">
        <v>42662</v>
      </c>
      <c r="R12" s="85" t="s">
        <v>214</v>
      </c>
      <c r="S12" s="84">
        <v>42845</v>
      </c>
      <c r="T12" s="84">
        <v>42853</v>
      </c>
      <c r="U12" s="84">
        <v>44678</v>
      </c>
      <c r="V12" s="76">
        <v>58.04</v>
      </c>
      <c r="W12" s="76">
        <v>1</v>
      </c>
      <c r="X12" s="76" t="s">
        <v>741</v>
      </c>
    </row>
    <row r="13" spans="2:24" s="75" customFormat="1" ht="51" x14ac:dyDescent="0.25">
      <c r="B13" s="76">
        <f t="shared" si="0"/>
        <v>11</v>
      </c>
      <c r="C13" s="87" t="s">
        <v>269</v>
      </c>
      <c r="D13" s="89" t="s">
        <v>270</v>
      </c>
      <c r="E13" s="85" t="s">
        <v>271</v>
      </c>
      <c r="F13" s="88" t="s">
        <v>272</v>
      </c>
      <c r="G13" s="85" t="s">
        <v>220</v>
      </c>
      <c r="H13" s="85" t="s">
        <v>273</v>
      </c>
      <c r="I13" s="81">
        <v>116642.363</v>
      </c>
      <c r="J13" s="81">
        <v>105758.363</v>
      </c>
      <c r="K13" s="82">
        <v>101</v>
      </c>
      <c r="L13" s="83" t="s">
        <v>222</v>
      </c>
      <c r="M13" s="83" t="s">
        <v>274</v>
      </c>
      <c r="N13" s="83" t="s">
        <v>16</v>
      </c>
      <c r="O13" s="83">
        <v>3059</v>
      </c>
      <c r="P13" s="83" t="s">
        <v>275</v>
      </c>
      <c r="Q13" s="86">
        <v>44196</v>
      </c>
      <c r="R13" s="85" t="s">
        <v>276</v>
      </c>
      <c r="S13" s="86">
        <v>44239</v>
      </c>
      <c r="T13" s="86">
        <v>44256</v>
      </c>
      <c r="U13" s="84">
        <v>46081</v>
      </c>
      <c r="V13" s="76">
        <v>21</v>
      </c>
      <c r="W13" s="76">
        <v>0.24</v>
      </c>
      <c r="X13" s="76" t="s">
        <v>277</v>
      </c>
    </row>
    <row r="14" spans="2:24" s="75" customFormat="1" x14ac:dyDescent="0.25">
      <c r="B14" s="76">
        <f t="shared" si="0"/>
        <v>12</v>
      </c>
      <c r="C14" s="89" t="s">
        <v>278</v>
      </c>
      <c r="D14" s="79" t="s">
        <v>279</v>
      </c>
      <c r="E14" s="85" t="s">
        <v>280</v>
      </c>
      <c r="F14" s="79" t="s">
        <v>281</v>
      </c>
      <c r="G14" s="85" t="s">
        <v>232</v>
      </c>
      <c r="H14" s="85" t="s">
        <v>27</v>
      </c>
      <c r="I14" s="81">
        <v>118929.6725</v>
      </c>
      <c r="J14" s="81">
        <v>104551.6789</v>
      </c>
      <c r="K14" s="82">
        <v>100</v>
      </c>
      <c r="L14" s="83" t="s">
        <v>222</v>
      </c>
      <c r="M14" s="83" t="s">
        <v>282</v>
      </c>
      <c r="N14" s="83" t="s">
        <v>283</v>
      </c>
      <c r="O14" s="76">
        <v>671</v>
      </c>
      <c r="P14" s="76" t="s">
        <v>284</v>
      </c>
      <c r="Q14" s="84">
        <v>43171</v>
      </c>
      <c r="R14" s="85" t="s">
        <v>276</v>
      </c>
      <c r="S14" s="84">
        <v>43193</v>
      </c>
      <c r="T14" s="84">
        <v>43201</v>
      </c>
      <c r="U14" s="84">
        <v>45026</v>
      </c>
      <c r="V14" s="76">
        <v>54.3</v>
      </c>
      <c r="W14" s="76">
        <v>2</v>
      </c>
      <c r="X14" s="76" t="s">
        <v>28</v>
      </c>
    </row>
    <row r="15" spans="2:24" s="75" customFormat="1" ht="12.75" customHeight="1" x14ac:dyDescent="0.25">
      <c r="B15" s="76">
        <f t="shared" si="0"/>
        <v>13</v>
      </c>
      <c r="C15" s="79" t="s">
        <v>285</v>
      </c>
      <c r="D15" s="79" t="s">
        <v>286</v>
      </c>
      <c r="E15" s="85" t="s">
        <v>287</v>
      </c>
      <c r="F15" s="79" t="s">
        <v>288</v>
      </c>
      <c r="G15" s="85" t="s">
        <v>220</v>
      </c>
      <c r="H15" s="85" t="s">
        <v>29</v>
      </c>
      <c r="I15" s="81">
        <v>123401.111</v>
      </c>
      <c r="J15" s="81">
        <v>104973.08500000001</v>
      </c>
      <c r="K15" s="82">
        <v>89</v>
      </c>
      <c r="L15" s="83" t="s">
        <v>222</v>
      </c>
      <c r="M15" s="83" t="s">
        <v>30</v>
      </c>
      <c r="N15" s="83" t="s">
        <v>260</v>
      </c>
      <c r="O15" s="76">
        <v>1042</v>
      </c>
      <c r="P15" s="76" t="s">
        <v>289</v>
      </c>
      <c r="Q15" s="84">
        <v>43605</v>
      </c>
      <c r="R15" s="85" t="s">
        <v>290</v>
      </c>
      <c r="S15" s="84">
        <v>43811</v>
      </c>
      <c r="T15" s="84">
        <v>43819</v>
      </c>
      <c r="U15" s="84">
        <v>45645</v>
      </c>
      <c r="V15" s="76">
        <v>5.54</v>
      </c>
      <c r="W15" s="76">
        <v>3.3</v>
      </c>
      <c r="X15" s="76" t="s">
        <v>291</v>
      </c>
    </row>
    <row r="16" spans="2:24" s="75" customFormat="1" ht="66.75" customHeight="1" x14ac:dyDescent="0.25">
      <c r="B16" s="76">
        <f t="shared" si="0"/>
        <v>14</v>
      </c>
      <c r="C16" s="79" t="s">
        <v>292</v>
      </c>
      <c r="D16" s="79" t="s">
        <v>293</v>
      </c>
      <c r="E16" s="85" t="s">
        <v>294</v>
      </c>
      <c r="F16" s="79" t="s">
        <v>295</v>
      </c>
      <c r="G16" s="85" t="s">
        <v>232</v>
      </c>
      <c r="H16" s="85" t="s">
        <v>31</v>
      </c>
      <c r="I16" s="81">
        <v>117216.75199999999</v>
      </c>
      <c r="J16" s="81">
        <v>105936.3</v>
      </c>
      <c r="K16" s="82">
        <v>57</v>
      </c>
      <c r="L16" s="83" t="s">
        <v>222</v>
      </c>
      <c r="M16" s="83" t="s">
        <v>32</v>
      </c>
      <c r="N16" s="83" t="s">
        <v>16</v>
      </c>
      <c r="O16" s="76">
        <v>1606</v>
      </c>
      <c r="P16" s="76" t="s">
        <v>740</v>
      </c>
      <c r="Q16" s="84">
        <v>42674</v>
      </c>
      <c r="R16" s="85" t="s">
        <v>247</v>
      </c>
      <c r="S16" s="84">
        <v>42774</v>
      </c>
      <c r="T16" s="84">
        <v>42789</v>
      </c>
      <c r="U16" s="84">
        <v>44614</v>
      </c>
      <c r="V16" s="76">
        <v>22.4</v>
      </c>
      <c r="W16" s="76">
        <v>0.33</v>
      </c>
      <c r="X16" s="76" t="s">
        <v>33</v>
      </c>
    </row>
    <row r="17" spans="2:24" s="75" customFormat="1" ht="76.5" x14ac:dyDescent="0.25">
      <c r="B17" s="76">
        <f t="shared" si="0"/>
        <v>15</v>
      </c>
      <c r="C17" s="89" t="s">
        <v>297</v>
      </c>
      <c r="D17" s="89" t="s">
        <v>298</v>
      </c>
      <c r="E17" s="91" t="s">
        <v>299</v>
      </c>
      <c r="F17" s="92" t="s">
        <v>300</v>
      </c>
      <c r="G17" s="85" t="s">
        <v>232</v>
      </c>
      <c r="H17" s="85" t="s">
        <v>301</v>
      </c>
      <c r="I17" s="81">
        <v>124160.57</v>
      </c>
      <c r="J17" s="81">
        <v>105015.62</v>
      </c>
      <c r="K17" s="82">
        <v>100</v>
      </c>
      <c r="L17" s="83" t="s">
        <v>222</v>
      </c>
      <c r="M17" s="83" t="s">
        <v>302</v>
      </c>
      <c r="N17" s="83" t="s">
        <v>260</v>
      </c>
      <c r="O17" s="76">
        <v>1084</v>
      </c>
      <c r="P17" s="76" t="s">
        <v>303</v>
      </c>
      <c r="Q17" s="84">
        <v>43982</v>
      </c>
      <c r="R17" s="85" t="s">
        <v>247</v>
      </c>
      <c r="S17" s="84">
        <v>44091</v>
      </c>
      <c r="T17" s="84">
        <v>44106</v>
      </c>
      <c r="U17" s="84">
        <v>45931</v>
      </c>
      <c r="V17" s="76">
        <v>17.64</v>
      </c>
      <c r="W17" s="76">
        <v>0.7</v>
      </c>
      <c r="X17" s="76" t="s">
        <v>304</v>
      </c>
    </row>
    <row r="18" spans="2:24" s="75" customFormat="1" ht="38.25" x14ac:dyDescent="0.25">
      <c r="B18" s="76">
        <f t="shared" si="0"/>
        <v>16</v>
      </c>
      <c r="C18" s="89" t="s">
        <v>305</v>
      </c>
      <c r="D18" s="79" t="s">
        <v>306</v>
      </c>
      <c r="E18" s="91" t="s">
        <v>307</v>
      </c>
      <c r="F18" s="79" t="s">
        <v>308</v>
      </c>
      <c r="G18" s="85" t="s">
        <v>232</v>
      </c>
      <c r="H18" s="85" t="s">
        <v>309</v>
      </c>
      <c r="I18" s="81">
        <v>97139.478000000003</v>
      </c>
      <c r="J18" s="81">
        <v>88032.593999999997</v>
      </c>
      <c r="K18" s="93">
        <v>53.5</v>
      </c>
      <c r="L18" s="83" t="s">
        <v>310</v>
      </c>
      <c r="M18" s="83" t="s">
        <v>311</v>
      </c>
      <c r="N18" s="83" t="s">
        <v>312</v>
      </c>
      <c r="O18" s="76">
        <v>5458</v>
      </c>
      <c r="P18" s="76" t="s">
        <v>313</v>
      </c>
      <c r="Q18" s="84">
        <v>44553</v>
      </c>
      <c r="R18" s="91" t="s">
        <v>314</v>
      </c>
      <c r="S18" s="86" t="s">
        <v>635</v>
      </c>
      <c r="T18" s="84"/>
      <c r="U18" s="84"/>
      <c r="V18" s="76"/>
      <c r="W18" s="76"/>
      <c r="X18" s="76" t="s">
        <v>315</v>
      </c>
    </row>
    <row r="19" spans="2:24" s="75" customFormat="1" x14ac:dyDescent="0.25">
      <c r="B19" s="76">
        <f t="shared" si="0"/>
        <v>17</v>
      </c>
      <c r="C19" s="79" t="s">
        <v>316</v>
      </c>
      <c r="D19" s="79" t="s">
        <v>317</v>
      </c>
      <c r="E19" s="85" t="s">
        <v>318</v>
      </c>
      <c r="F19" s="79" t="s">
        <v>739</v>
      </c>
      <c r="G19" s="85" t="s">
        <v>232</v>
      </c>
      <c r="H19" s="85" t="s">
        <v>34</v>
      </c>
      <c r="I19" s="81">
        <v>99831.69</v>
      </c>
      <c r="J19" s="81">
        <v>92599.493000000002</v>
      </c>
      <c r="K19" s="82">
        <v>106</v>
      </c>
      <c r="L19" s="83" t="s">
        <v>35</v>
      </c>
      <c r="M19" s="83" t="s">
        <v>36</v>
      </c>
      <c r="N19" s="83" t="s">
        <v>37</v>
      </c>
      <c r="O19" s="76">
        <v>1141</v>
      </c>
      <c r="P19" s="76" t="s">
        <v>738</v>
      </c>
      <c r="Q19" s="84">
        <v>42599</v>
      </c>
      <c r="R19" s="91" t="s">
        <v>214</v>
      </c>
      <c r="S19" s="84">
        <v>42725</v>
      </c>
      <c r="T19" s="84">
        <v>42733</v>
      </c>
      <c r="U19" s="84">
        <v>44558</v>
      </c>
      <c r="V19" s="76">
        <v>140.69999999999999</v>
      </c>
      <c r="W19" s="76">
        <v>3.5</v>
      </c>
      <c r="X19" s="76" t="s">
        <v>321</v>
      </c>
    </row>
    <row r="20" spans="2:24" s="75" customFormat="1" x14ac:dyDescent="0.25">
      <c r="B20" s="76">
        <f t="shared" si="0"/>
        <v>18</v>
      </c>
      <c r="C20" s="79" t="s">
        <v>322</v>
      </c>
      <c r="D20" s="79" t="s">
        <v>323</v>
      </c>
      <c r="E20" s="85" t="s">
        <v>324</v>
      </c>
      <c r="F20" s="79" t="s">
        <v>325</v>
      </c>
      <c r="G20" s="85" t="s">
        <v>232</v>
      </c>
      <c r="H20" s="85" t="s">
        <v>38</v>
      </c>
      <c r="I20" s="81">
        <v>97241.2</v>
      </c>
      <c r="J20" s="81">
        <v>93327.49</v>
      </c>
      <c r="K20" s="82">
        <v>150.74</v>
      </c>
      <c r="L20" s="83" t="s">
        <v>35</v>
      </c>
      <c r="M20" s="83" t="s">
        <v>39</v>
      </c>
      <c r="N20" s="83" t="s">
        <v>37</v>
      </c>
      <c r="O20" s="76">
        <v>845</v>
      </c>
      <c r="P20" s="76" t="s">
        <v>326</v>
      </c>
      <c r="Q20" s="84">
        <v>43588</v>
      </c>
      <c r="R20" s="91" t="s">
        <v>314</v>
      </c>
      <c r="S20" s="84">
        <v>43678</v>
      </c>
      <c r="T20" s="84">
        <v>43689</v>
      </c>
      <c r="U20" s="84">
        <v>45515</v>
      </c>
      <c r="V20" s="76">
        <v>144</v>
      </c>
      <c r="W20" s="76">
        <v>10</v>
      </c>
      <c r="X20" s="76" t="s">
        <v>327</v>
      </c>
    </row>
    <row r="21" spans="2:24" s="75" customFormat="1" x14ac:dyDescent="0.25">
      <c r="B21" s="76">
        <f t="shared" si="0"/>
        <v>19</v>
      </c>
      <c r="C21" s="79" t="s">
        <v>328</v>
      </c>
      <c r="D21" s="79" t="s">
        <v>41</v>
      </c>
      <c r="E21" s="85" t="s">
        <v>329</v>
      </c>
      <c r="F21" s="79" t="s">
        <v>330</v>
      </c>
      <c r="G21" s="85" t="s">
        <v>232</v>
      </c>
      <c r="H21" s="85" t="s">
        <v>40</v>
      </c>
      <c r="I21" s="81">
        <v>100451.56</v>
      </c>
      <c r="J21" s="81">
        <v>89308.410999999993</v>
      </c>
      <c r="K21" s="82">
        <v>89</v>
      </c>
      <c r="L21" s="83" t="s">
        <v>42</v>
      </c>
      <c r="M21" s="83" t="s">
        <v>43</v>
      </c>
      <c r="N21" s="83" t="s">
        <v>44</v>
      </c>
      <c r="O21" s="76">
        <v>1584</v>
      </c>
      <c r="P21" s="76" t="s">
        <v>737</v>
      </c>
      <c r="Q21" s="84">
        <v>42669</v>
      </c>
      <c r="R21" s="85" t="s">
        <v>242</v>
      </c>
      <c r="S21" s="84">
        <v>42709</v>
      </c>
      <c r="T21" s="84">
        <v>42716</v>
      </c>
      <c r="U21" s="84">
        <v>44541</v>
      </c>
      <c r="V21" s="76">
        <v>20</v>
      </c>
      <c r="W21" s="76">
        <v>3.7</v>
      </c>
      <c r="X21" s="76" t="s">
        <v>332</v>
      </c>
    </row>
    <row r="22" spans="2:24" s="75" customFormat="1" x14ac:dyDescent="0.25">
      <c r="B22" s="76">
        <f t="shared" si="0"/>
        <v>20</v>
      </c>
      <c r="C22" s="79" t="s">
        <v>333</v>
      </c>
      <c r="D22" s="79" t="s">
        <v>334</v>
      </c>
      <c r="E22" s="85" t="s">
        <v>335</v>
      </c>
      <c r="F22" s="79" t="s">
        <v>336</v>
      </c>
      <c r="G22" s="85" t="s">
        <v>232</v>
      </c>
      <c r="H22" s="85" t="s">
        <v>187</v>
      </c>
      <c r="I22" s="81">
        <v>99495.360000000001</v>
      </c>
      <c r="J22" s="81">
        <v>88872.92</v>
      </c>
      <c r="K22" s="82">
        <v>130</v>
      </c>
      <c r="L22" s="83" t="s">
        <v>180</v>
      </c>
      <c r="M22" s="83" t="s">
        <v>337</v>
      </c>
      <c r="N22" s="83" t="s">
        <v>188</v>
      </c>
      <c r="O22" s="76">
        <v>1799</v>
      </c>
      <c r="P22" s="76" t="s">
        <v>338</v>
      </c>
      <c r="Q22" s="84">
        <v>44084</v>
      </c>
      <c r="R22" s="91" t="s">
        <v>214</v>
      </c>
      <c r="S22" s="84">
        <v>44089</v>
      </c>
      <c r="T22" s="84">
        <v>44104</v>
      </c>
      <c r="U22" s="84">
        <v>45929</v>
      </c>
      <c r="V22" s="76">
        <v>288</v>
      </c>
      <c r="W22" s="76">
        <v>10</v>
      </c>
      <c r="X22" s="76" t="s">
        <v>339</v>
      </c>
    </row>
    <row r="23" spans="2:24" s="75" customFormat="1" ht="25.5" x14ac:dyDescent="0.25">
      <c r="B23" s="76">
        <f t="shared" si="0"/>
        <v>21</v>
      </c>
      <c r="C23" s="79" t="s">
        <v>736</v>
      </c>
      <c r="D23" s="79" t="s">
        <v>46</v>
      </c>
      <c r="E23" s="85" t="s">
        <v>735</v>
      </c>
      <c r="F23" s="79" t="s">
        <v>734</v>
      </c>
      <c r="G23" s="85" t="s">
        <v>232</v>
      </c>
      <c r="H23" s="85" t="s">
        <v>45</v>
      </c>
      <c r="I23" s="81">
        <v>100422.49</v>
      </c>
      <c r="J23" s="81">
        <v>90009.55</v>
      </c>
      <c r="K23" s="82">
        <v>325</v>
      </c>
      <c r="L23" s="83" t="s">
        <v>42</v>
      </c>
      <c r="M23" s="83" t="s">
        <v>47</v>
      </c>
      <c r="N23" s="83" t="s">
        <v>44</v>
      </c>
      <c r="O23" s="76">
        <v>146</v>
      </c>
      <c r="P23" s="76" t="s">
        <v>733</v>
      </c>
      <c r="Q23" s="84">
        <v>42762</v>
      </c>
      <c r="R23" s="85" t="s">
        <v>626</v>
      </c>
      <c r="S23" s="84">
        <v>42842</v>
      </c>
      <c r="T23" s="84">
        <v>42850</v>
      </c>
      <c r="U23" s="84">
        <v>44675</v>
      </c>
      <c r="V23" s="76">
        <v>272.27999999999997</v>
      </c>
      <c r="W23" s="76">
        <v>12</v>
      </c>
      <c r="X23" s="83" t="s">
        <v>732</v>
      </c>
    </row>
    <row r="24" spans="2:24" s="75" customFormat="1" ht="25.5" x14ac:dyDescent="0.25">
      <c r="B24" s="76">
        <f t="shared" si="0"/>
        <v>22</v>
      </c>
      <c r="C24" s="89" t="s">
        <v>340</v>
      </c>
      <c r="D24" s="89" t="s">
        <v>341</v>
      </c>
      <c r="E24" s="85" t="s">
        <v>342</v>
      </c>
      <c r="F24" s="79" t="s">
        <v>343</v>
      </c>
      <c r="G24" s="85" t="s">
        <v>232</v>
      </c>
      <c r="H24" s="85" t="s">
        <v>48</v>
      </c>
      <c r="I24" s="81">
        <v>100125.37</v>
      </c>
      <c r="J24" s="81">
        <v>92213.903000000006</v>
      </c>
      <c r="K24" s="82">
        <v>180</v>
      </c>
      <c r="L24" s="83" t="s">
        <v>49</v>
      </c>
      <c r="M24" s="83" t="s">
        <v>50</v>
      </c>
      <c r="N24" s="83" t="s">
        <v>51</v>
      </c>
      <c r="O24" s="76">
        <v>5295</v>
      </c>
      <c r="P24" s="76" t="s">
        <v>344</v>
      </c>
      <c r="Q24" s="84">
        <v>44547</v>
      </c>
      <c r="R24" s="91" t="s">
        <v>214</v>
      </c>
      <c r="S24" s="86" t="s">
        <v>635</v>
      </c>
      <c r="T24" s="84"/>
      <c r="U24" s="84"/>
      <c r="V24" s="76">
        <v>1095.5</v>
      </c>
      <c r="W24" s="76">
        <v>25.36</v>
      </c>
      <c r="X24" s="76" t="s">
        <v>345</v>
      </c>
    </row>
    <row r="25" spans="2:24" s="75" customFormat="1" ht="25.5" x14ac:dyDescent="0.25">
      <c r="B25" s="76">
        <f t="shared" si="0"/>
        <v>23</v>
      </c>
      <c r="C25" s="89" t="s">
        <v>340</v>
      </c>
      <c r="D25" s="89" t="s">
        <v>346</v>
      </c>
      <c r="E25" s="85" t="s">
        <v>342</v>
      </c>
      <c r="F25" s="79" t="s">
        <v>343</v>
      </c>
      <c r="G25" s="85" t="s">
        <v>232</v>
      </c>
      <c r="H25" s="85" t="s">
        <v>52</v>
      </c>
      <c r="I25" s="81">
        <v>99911.626000000004</v>
      </c>
      <c r="J25" s="81">
        <v>92267.428</v>
      </c>
      <c r="K25" s="82">
        <v>142</v>
      </c>
      <c r="L25" s="83" t="s">
        <v>49</v>
      </c>
      <c r="M25" s="83" t="s">
        <v>50</v>
      </c>
      <c r="N25" s="83" t="s">
        <v>51</v>
      </c>
      <c r="O25" s="76">
        <v>5294</v>
      </c>
      <c r="P25" s="76" t="s">
        <v>347</v>
      </c>
      <c r="Q25" s="84">
        <v>44547</v>
      </c>
      <c r="R25" s="91" t="s">
        <v>214</v>
      </c>
      <c r="S25" s="86" t="s">
        <v>635</v>
      </c>
      <c r="T25" s="84"/>
      <c r="U25" s="84"/>
      <c r="V25" s="76">
        <v>1095.5</v>
      </c>
      <c r="W25" s="76">
        <v>25.36</v>
      </c>
      <c r="X25" s="76" t="s">
        <v>345</v>
      </c>
    </row>
    <row r="26" spans="2:24" s="75" customFormat="1" ht="51" x14ac:dyDescent="0.25">
      <c r="B26" s="76">
        <f t="shared" si="0"/>
        <v>24</v>
      </c>
      <c r="C26" s="79" t="s">
        <v>348</v>
      </c>
      <c r="D26" s="79" t="s">
        <v>54</v>
      </c>
      <c r="E26" s="85" t="s">
        <v>349</v>
      </c>
      <c r="F26" s="79" t="s">
        <v>350</v>
      </c>
      <c r="G26" s="85" t="s">
        <v>232</v>
      </c>
      <c r="H26" s="85" t="s">
        <v>53</v>
      </c>
      <c r="I26" s="81">
        <v>105871.01</v>
      </c>
      <c r="J26" s="81">
        <v>93901.46</v>
      </c>
      <c r="K26" s="82">
        <v>513</v>
      </c>
      <c r="L26" s="83" t="s">
        <v>49</v>
      </c>
      <c r="M26" s="83" t="s">
        <v>55</v>
      </c>
      <c r="N26" s="83" t="s">
        <v>56</v>
      </c>
      <c r="O26" s="83" t="s">
        <v>830</v>
      </c>
      <c r="P26" s="83" t="s">
        <v>831</v>
      </c>
      <c r="Q26" s="86" t="s">
        <v>832</v>
      </c>
      <c r="R26" s="85" t="s">
        <v>214</v>
      </c>
      <c r="S26" s="86" t="s">
        <v>833</v>
      </c>
      <c r="T26" s="86" t="s">
        <v>834</v>
      </c>
      <c r="U26" s="84">
        <v>44670</v>
      </c>
      <c r="V26" s="76">
        <v>1441</v>
      </c>
      <c r="W26" s="76">
        <v>22</v>
      </c>
      <c r="X26" s="76" t="s">
        <v>57</v>
      </c>
    </row>
    <row r="27" spans="2:24" s="75" customFormat="1" x14ac:dyDescent="0.25">
      <c r="B27" s="76">
        <f t="shared" si="0"/>
        <v>25</v>
      </c>
      <c r="C27" s="79" t="s">
        <v>59</v>
      </c>
      <c r="D27" s="79" t="s">
        <v>352</v>
      </c>
      <c r="E27" s="85" t="s">
        <v>353</v>
      </c>
      <c r="F27" s="79" t="s">
        <v>354</v>
      </c>
      <c r="G27" s="85" t="s">
        <v>232</v>
      </c>
      <c r="H27" s="85" t="s">
        <v>58</v>
      </c>
      <c r="I27" s="81">
        <v>105524.088</v>
      </c>
      <c r="J27" s="81">
        <v>95709.968999999997</v>
      </c>
      <c r="K27" s="82">
        <v>80.8</v>
      </c>
      <c r="L27" s="83" t="s">
        <v>60</v>
      </c>
      <c r="M27" s="83" t="s">
        <v>61</v>
      </c>
      <c r="N27" s="83" t="s">
        <v>62</v>
      </c>
      <c r="O27" s="76">
        <v>2603</v>
      </c>
      <c r="P27" s="76" t="s">
        <v>731</v>
      </c>
      <c r="Q27" s="84">
        <v>43005</v>
      </c>
      <c r="R27" s="85" t="s">
        <v>214</v>
      </c>
      <c r="S27" s="84">
        <v>43010</v>
      </c>
      <c r="T27" s="84">
        <v>43018</v>
      </c>
      <c r="U27" s="84">
        <v>44843</v>
      </c>
      <c r="V27" s="76">
        <v>43.2</v>
      </c>
      <c r="W27" s="76">
        <v>1</v>
      </c>
      <c r="X27" s="76" t="s">
        <v>63</v>
      </c>
    </row>
    <row r="28" spans="2:24" s="75" customFormat="1" x14ac:dyDescent="0.25">
      <c r="B28" s="76">
        <f t="shared" si="0"/>
        <v>26</v>
      </c>
      <c r="C28" s="79" t="s">
        <v>730</v>
      </c>
      <c r="D28" s="79" t="s">
        <v>65</v>
      </c>
      <c r="E28" s="85" t="s">
        <v>357</v>
      </c>
      <c r="F28" s="79" t="s">
        <v>358</v>
      </c>
      <c r="G28" s="85" t="s">
        <v>232</v>
      </c>
      <c r="H28" s="85" t="s">
        <v>64</v>
      </c>
      <c r="I28" s="81">
        <v>108952.435</v>
      </c>
      <c r="J28" s="81">
        <v>92173.68</v>
      </c>
      <c r="K28" s="82">
        <v>202</v>
      </c>
      <c r="L28" s="83" t="s">
        <v>60</v>
      </c>
      <c r="M28" s="83" t="s">
        <v>66</v>
      </c>
      <c r="N28" s="83" t="s">
        <v>60</v>
      </c>
      <c r="O28" s="76">
        <v>2306</v>
      </c>
      <c r="P28" s="76" t="s">
        <v>359</v>
      </c>
      <c r="Q28" s="84">
        <v>43300</v>
      </c>
      <c r="R28" s="85" t="s">
        <v>360</v>
      </c>
      <c r="S28" s="84">
        <v>43349</v>
      </c>
      <c r="T28" s="84">
        <v>43357</v>
      </c>
      <c r="U28" s="84">
        <v>45182</v>
      </c>
      <c r="V28" s="76">
        <v>100.104</v>
      </c>
      <c r="W28" s="76">
        <v>4.3</v>
      </c>
      <c r="X28" s="76" t="s">
        <v>361</v>
      </c>
    </row>
    <row r="29" spans="2:24" s="75" customFormat="1" x14ac:dyDescent="0.25">
      <c r="B29" s="76">
        <f t="shared" si="0"/>
        <v>27</v>
      </c>
      <c r="C29" s="79" t="s">
        <v>362</v>
      </c>
      <c r="D29" s="79" t="s">
        <v>363</v>
      </c>
      <c r="E29" s="85" t="s">
        <v>364</v>
      </c>
      <c r="F29" s="79" t="s">
        <v>365</v>
      </c>
      <c r="G29" s="85" t="s">
        <v>232</v>
      </c>
      <c r="H29" s="85" t="s">
        <v>67</v>
      </c>
      <c r="I29" s="81">
        <v>105240.19</v>
      </c>
      <c r="J29" s="81">
        <v>95724.137000000002</v>
      </c>
      <c r="K29" s="82">
        <v>214</v>
      </c>
      <c r="L29" s="83" t="s">
        <v>60</v>
      </c>
      <c r="M29" s="83" t="s">
        <v>366</v>
      </c>
      <c r="N29" s="83" t="s">
        <v>62</v>
      </c>
      <c r="O29" s="76">
        <v>1528</v>
      </c>
      <c r="P29" s="76" t="s">
        <v>729</v>
      </c>
      <c r="Q29" s="84">
        <v>42661</v>
      </c>
      <c r="R29" s="85" t="s">
        <v>214</v>
      </c>
      <c r="S29" s="84">
        <v>42874</v>
      </c>
      <c r="T29" s="84">
        <v>42886</v>
      </c>
      <c r="U29" s="84">
        <v>44711</v>
      </c>
      <c r="V29" s="76">
        <v>864</v>
      </c>
      <c r="W29" s="76">
        <v>20</v>
      </c>
      <c r="X29" s="76" t="s">
        <v>368</v>
      </c>
    </row>
    <row r="30" spans="2:24" s="75" customFormat="1" x14ac:dyDescent="0.25">
      <c r="B30" s="76">
        <f t="shared" si="0"/>
        <v>28</v>
      </c>
      <c r="C30" s="79" t="s">
        <v>362</v>
      </c>
      <c r="D30" s="79" t="s">
        <v>369</v>
      </c>
      <c r="E30" s="85" t="s">
        <v>364</v>
      </c>
      <c r="F30" s="79" t="s">
        <v>365</v>
      </c>
      <c r="G30" s="85" t="s">
        <v>232</v>
      </c>
      <c r="H30" s="85" t="s">
        <v>68</v>
      </c>
      <c r="I30" s="81">
        <v>105058.007</v>
      </c>
      <c r="J30" s="81">
        <v>95591.915999999997</v>
      </c>
      <c r="K30" s="82">
        <v>239</v>
      </c>
      <c r="L30" s="83" t="s">
        <v>60</v>
      </c>
      <c r="M30" s="83" t="s">
        <v>370</v>
      </c>
      <c r="N30" s="83" t="s">
        <v>62</v>
      </c>
      <c r="O30" s="76">
        <v>1528</v>
      </c>
      <c r="P30" s="76" t="s">
        <v>729</v>
      </c>
      <c r="Q30" s="84">
        <v>42661</v>
      </c>
      <c r="R30" s="85" t="s">
        <v>214</v>
      </c>
      <c r="S30" s="84">
        <v>42874</v>
      </c>
      <c r="T30" s="84">
        <v>42886</v>
      </c>
      <c r="U30" s="84">
        <v>44711</v>
      </c>
      <c r="V30" s="76">
        <v>864</v>
      </c>
      <c r="W30" s="76">
        <v>20</v>
      </c>
      <c r="X30" s="76" t="s">
        <v>368</v>
      </c>
    </row>
    <row r="31" spans="2:24" s="75" customFormat="1" ht="38.25" x14ac:dyDescent="0.25">
      <c r="B31" s="76">
        <f t="shared" si="0"/>
        <v>29</v>
      </c>
      <c r="C31" s="89" t="s">
        <v>372</v>
      </c>
      <c r="D31" s="79" t="s">
        <v>373</v>
      </c>
      <c r="E31" s="85" t="s">
        <v>374</v>
      </c>
      <c r="F31" s="79" t="s">
        <v>375</v>
      </c>
      <c r="G31" s="85" t="s">
        <v>232</v>
      </c>
      <c r="H31" s="85" t="s">
        <v>69</v>
      </c>
      <c r="I31" s="81">
        <v>108733.92</v>
      </c>
      <c r="J31" s="81">
        <v>92451.264999999999</v>
      </c>
      <c r="K31" s="82">
        <v>200</v>
      </c>
      <c r="L31" s="83" t="s">
        <v>60</v>
      </c>
      <c r="M31" s="83" t="s">
        <v>728</v>
      </c>
      <c r="N31" s="83" t="s">
        <v>60</v>
      </c>
      <c r="O31" s="76">
        <v>2612</v>
      </c>
      <c r="P31" s="76" t="s">
        <v>376</v>
      </c>
      <c r="Q31" s="84">
        <v>43005</v>
      </c>
      <c r="R31" s="85" t="s">
        <v>247</v>
      </c>
      <c r="S31" s="84">
        <v>43209</v>
      </c>
      <c r="T31" s="84">
        <v>43224</v>
      </c>
      <c r="U31" s="84">
        <v>45049</v>
      </c>
      <c r="V31" s="76">
        <v>70</v>
      </c>
      <c r="W31" s="76">
        <v>2</v>
      </c>
      <c r="X31" s="76" t="s">
        <v>377</v>
      </c>
    </row>
    <row r="32" spans="2:24" s="75" customFormat="1" ht="25.5" x14ac:dyDescent="0.25">
      <c r="B32" s="76">
        <f t="shared" si="0"/>
        <v>30</v>
      </c>
      <c r="C32" s="79" t="s">
        <v>72</v>
      </c>
      <c r="D32" s="79" t="s">
        <v>378</v>
      </c>
      <c r="E32" s="85" t="s">
        <v>379</v>
      </c>
      <c r="F32" s="89" t="s">
        <v>380</v>
      </c>
      <c r="G32" s="85" t="s">
        <v>232</v>
      </c>
      <c r="H32" s="94" t="s">
        <v>71</v>
      </c>
      <c r="I32" s="81">
        <v>107296.29</v>
      </c>
      <c r="J32" s="81">
        <v>93461.608999999997</v>
      </c>
      <c r="K32" s="82">
        <v>262</v>
      </c>
      <c r="L32" s="83" t="s">
        <v>60</v>
      </c>
      <c r="M32" s="83" t="s">
        <v>73</v>
      </c>
      <c r="N32" s="83" t="s">
        <v>62</v>
      </c>
      <c r="O32" s="76">
        <v>5493</v>
      </c>
      <c r="P32" s="76" t="s">
        <v>381</v>
      </c>
      <c r="Q32" s="84">
        <v>44554</v>
      </c>
      <c r="R32" s="85" t="s">
        <v>214</v>
      </c>
      <c r="S32" s="86" t="s">
        <v>635</v>
      </c>
      <c r="T32" s="84"/>
      <c r="U32" s="84"/>
      <c r="V32" s="76">
        <v>32.4</v>
      </c>
      <c r="W32" s="76">
        <v>1.5</v>
      </c>
      <c r="X32" s="76" t="s">
        <v>727</v>
      </c>
    </row>
    <row r="33" spans="2:24" s="75" customFormat="1" ht="38.25" x14ac:dyDescent="0.25">
      <c r="B33" s="76">
        <f t="shared" si="0"/>
        <v>31</v>
      </c>
      <c r="C33" s="89" t="s">
        <v>383</v>
      </c>
      <c r="D33" s="79" t="s">
        <v>384</v>
      </c>
      <c r="E33" s="85" t="s">
        <v>385</v>
      </c>
      <c r="F33" s="79" t="s">
        <v>386</v>
      </c>
      <c r="G33" s="85" t="s">
        <v>232</v>
      </c>
      <c r="H33" s="85" t="s">
        <v>74</v>
      </c>
      <c r="I33" s="81">
        <v>111996.61099999999</v>
      </c>
      <c r="J33" s="81">
        <v>98576.41</v>
      </c>
      <c r="K33" s="82">
        <v>100</v>
      </c>
      <c r="L33" s="83" t="s">
        <v>75</v>
      </c>
      <c r="M33" s="83" t="s">
        <v>76</v>
      </c>
      <c r="N33" s="83" t="s">
        <v>387</v>
      </c>
      <c r="O33" s="76">
        <v>144</v>
      </c>
      <c r="P33" s="76" t="s">
        <v>388</v>
      </c>
      <c r="Q33" s="84">
        <v>42762</v>
      </c>
      <c r="R33" s="85" t="s">
        <v>214</v>
      </c>
      <c r="S33" s="84">
        <v>42975</v>
      </c>
      <c r="T33" s="84">
        <v>42991</v>
      </c>
      <c r="U33" s="84">
        <v>44816</v>
      </c>
      <c r="V33" s="76">
        <v>18</v>
      </c>
      <c r="W33" s="76">
        <v>1.8</v>
      </c>
      <c r="X33" s="76" t="s">
        <v>77</v>
      </c>
    </row>
    <row r="34" spans="2:24" s="75" customFormat="1" x14ac:dyDescent="0.25">
      <c r="B34" s="76">
        <f t="shared" si="0"/>
        <v>32</v>
      </c>
      <c r="C34" s="79" t="s">
        <v>389</v>
      </c>
      <c r="D34" s="79" t="s">
        <v>79</v>
      </c>
      <c r="E34" s="85" t="s">
        <v>390</v>
      </c>
      <c r="F34" s="89" t="s">
        <v>391</v>
      </c>
      <c r="G34" s="85" t="s">
        <v>232</v>
      </c>
      <c r="H34" s="85" t="s">
        <v>78</v>
      </c>
      <c r="I34" s="81">
        <v>107053.1</v>
      </c>
      <c r="J34" s="81">
        <v>97422.1</v>
      </c>
      <c r="K34" s="82">
        <v>399</v>
      </c>
      <c r="L34" s="83" t="s">
        <v>75</v>
      </c>
      <c r="M34" s="83" t="s">
        <v>80</v>
      </c>
      <c r="N34" s="83" t="s">
        <v>81</v>
      </c>
      <c r="O34" s="76">
        <v>1081</v>
      </c>
      <c r="P34" s="76" t="s">
        <v>392</v>
      </c>
      <c r="Q34" s="84">
        <v>43981</v>
      </c>
      <c r="R34" s="85" t="s">
        <v>242</v>
      </c>
      <c r="S34" s="84">
        <v>44085</v>
      </c>
      <c r="T34" s="84">
        <v>44095</v>
      </c>
      <c r="U34" s="84">
        <v>45920</v>
      </c>
      <c r="V34" s="76">
        <v>220</v>
      </c>
      <c r="W34" s="76">
        <v>3.82</v>
      </c>
      <c r="X34" s="76" t="s">
        <v>393</v>
      </c>
    </row>
    <row r="35" spans="2:24" s="75" customFormat="1" ht="25.5" x14ac:dyDescent="0.25">
      <c r="B35" s="76">
        <f t="shared" si="0"/>
        <v>33</v>
      </c>
      <c r="C35" s="79" t="s">
        <v>394</v>
      </c>
      <c r="D35" s="79" t="s">
        <v>83</v>
      </c>
      <c r="E35" s="85" t="s">
        <v>395</v>
      </c>
      <c r="F35" s="89" t="s">
        <v>726</v>
      </c>
      <c r="G35" s="85" t="s">
        <v>232</v>
      </c>
      <c r="H35" s="85" t="s">
        <v>82</v>
      </c>
      <c r="I35" s="81">
        <v>116231.27499999999</v>
      </c>
      <c r="J35" s="81">
        <v>102970.209</v>
      </c>
      <c r="K35" s="82">
        <v>187</v>
      </c>
      <c r="L35" s="83" t="s">
        <v>84</v>
      </c>
      <c r="M35" s="83" t="s">
        <v>725</v>
      </c>
      <c r="N35" s="83" t="s">
        <v>85</v>
      </c>
      <c r="O35" s="76">
        <v>626</v>
      </c>
      <c r="P35" s="76" t="s">
        <v>724</v>
      </c>
      <c r="Q35" s="84">
        <v>43556</v>
      </c>
      <c r="R35" s="91" t="s">
        <v>314</v>
      </c>
      <c r="S35" s="84">
        <v>43643</v>
      </c>
      <c r="T35" s="84">
        <v>43654</v>
      </c>
      <c r="U35" s="84">
        <v>45480</v>
      </c>
      <c r="V35" s="76">
        <v>14.4</v>
      </c>
      <c r="W35" s="76">
        <v>0.25</v>
      </c>
      <c r="X35" s="76" t="s">
        <v>86</v>
      </c>
    </row>
    <row r="36" spans="2:24" s="75" customFormat="1" ht="25.5" x14ac:dyDescent="0.25">
      <c r="B36" s="76">
        <f t="shared" ref="B36:B72" si="1">B35+1</f>
        <v>34</v>
      </c>
      <c r="C36" s="79" t="s">
        <v>394</v>
      </c>
      <c r="D36" s="79" t="s">
        <v>88</v>
      </c>
      <c r="E36" s="85" t="s">
        <v>395</v>
      </c>
      <c r="F36" s="89" t="s">
        <v>396</v>
      </c>
      <c r="G36" s="85" t="s">
        <v>232</v>
      </c>
      <c r="H36" s="85" t="s">
        <v>87</v>
      </c>
      <c r="I36" s="81">
        <v>116022.836</v>
      </c>
      <c r="J36" s="81">
        <v>102927.296</v>
      </c>
      <c r="K36" s="82">
        <v>151</v>
      </c>
      <c r="L36" s="83" t="s">
        <v>84</v>
      </c>
      <c r="M36" s="83" t="s">
        <v>397</v>
      </c>
      <c r="N36" s="83" t="s">
        <v>85</v>
      </c>
      <c r="O36" s="76">
        <v>246</v>
      </c>
      <c r="P36" s="76" t="s">
        <v>398</v>
      </c>
      <c r="Q36" s="84">
        <v>43858</v>
      </c>
      <c r="R36" s="91" t="s">
        <v>314</v>
      </c>
      <c r="S36" s="84">
        <v>43861</v>
      </c>
      <c r="T36" s="84">
        <v>43871</v>
      </c>
      <c r="U36" s="84">
        <v>45697</v>
      </c>
      <c r="V36" s="76">
        <v>43.2</v>
      </c>
      <c r="W36" s="76">
        <v>0.8</v>
      </c>
      <c r="X36" s="76" t="s">
        <v>86</v>
      </c>
    </row>
    <row r="37" spans="2:24" s="75" customFormat="1" x14ac:dyDescent="0.25">
      <c r="B37" s="76">
        <f t="shared" si="1"/>
        <v>35</v>
      </c>
      <c r="C37" s="79" t="s">
        <v>399</v>
      </c>
      <c r="D37" s="79" t="s">
        <v>400</v>
      </c>
      <c r="E37" s="85" t="s">
        <v>401</v>
      </c>
      <c r="F37" s="79" t="s">
        <v>402</v>
      </c>
      <c r="G37" s="85" t="s">
        <v>232</v>
      </c>
      <c r="H37" s="85" t="s">
        <v>89</v>
      </c>
      <c r="I37" s="81">
        <v>112692.34299999999</v>
      </c>
      <c r="J37" s="81">
        <v>99293.91899999998</v>
      </c>
      <c r="K37" s="82">
        <v>60</v>
      </c>
      <c r="L37" s="83" t="s">
        <v>84</v>
      </c>
      <c r="M37" s="83" t="s">
        <v>90</v>
      </c>
      <c r="N37" s="83" t="s">
        <v>91</v>
      </c>
      <c r="O37" s="76">
        <v>816</v>
      </c>
      <c r="P37" s="76" t="s">
        <v>403</v>
      </c>
      <c r="Q37" s="84">
        <v>43585</v>
      </c>
      <c r="R37" s="85" t="s">
        <v>242</v>
      </c>
      <c r="S37" s="84">
        <v>43679</v>
      </c>
      <c r="T37" s="84">
        <v>43690</v>
      </c>
      <c r="U37" s="84">
        <v>45516</v>
      </c>
      <c r="V37" s="76">
        <v>207.3</v>
      </c>
      <c r="W37" s="76">
        <v>30</v>
      </c>
      <c r="X37" s="76" t="s">
        <v>92</v>
      </c>
    </row>
    <row r="38" spans="2:24" s="75" customFormat="1" x14ac:dyDescent="0.25">
      <c r="B38" s="76">
        <f t="shared" si="1"/>
        <v>36</v>
      </c>
      <c r="C38" s="89" t="s">
        <v>404</v>
      </c>
      <c r="D38" s="79" t="s">
        <v>94</v>
      </c>
      <c r="E38" s="85" t="s">
        <v>405</v>
      </c>
      <c r="F38" s="79" t="s">
        <v>406</v>
      </c>
      <c r="G38" s="85" t="s">
        <v>232</v>
      </c>
      <c r="H38" s="85" t="s">
        <v>93</v>
      </c>
      <c r="I38" s="81">
        <v>119568.908</v>
      </c>
      <c r="J38" s="81">
        <v>103759.212</v>
      </c>
      <c r="K38" s="82">
        <v>127</v>
      </c>
      <c r="L38" s="83" t="s">
        <v>84</v>
      </c>
      <c r="M38" s="83" t="s">
        <v>95</v>
      </c>
      <c r="N38" s="83" t="s">
        <v>96</v>
      </c>
      <c r="O38" s="76">
        <v>276</v>
      </c>
      <c r="P38" s="76" t="s">
        <v>723</v>
      </c>
      <c r="Q38" s="84">
        <v>42773</v>
      </c>
      <c r="R38" s="85" t="s">
        <v>242</v>
      </c>
      <c r="S38" s="84">
        <v>42867</v>
      </c>
      <c r="T38" s="84">
        <v>42877</v>
      </c>
      <c r="U38" s="84">
        <v>44702</v>
      </c>
      <c r="V38" s="76">
        <v>86.4</v>
      </c>
      <c r="W38" s="76">
        <v>2</v>
      </c>
      <c r="X38" s="76" t="s">
        <v>408</v>
      </c>
    </row>
    <row r="39" spans="2:24" s="75" customFormat="1" ht="38.25" x14ac:dyDescent="0.25">
      <c r="B39" s="76">
        <f t="shared" si="1"/>
        <v>37</v>
      </c>
      <c r="C39" s="79" t="s">
        <v>409</v>
      </c>
      <c r="D39" s="79" t="s">
        <v>410</v>
      </c>
      <c r="E39" s="85" t="s">
        <v>411</v>
      </c>
      <c r="F39" s="79" t="s">
        <v>412</v>
      </c>
      <c r="G39" s="85" t="s">
        <v>232</v>
      </c>
      <c r="H39" s="85" t="s">
        <v>97</v>
      </c>
      <c r="I39" s="81">
        <v>124890.766</v>
      </c>
      <c r="J39" s="81">
        <v>104461.247</v>
      </c>
      <c r="K39" s="82">
        <v>88.5</v>
      </c>
      <c r="L39" s="83" t="s">
        <v>84</v>
      </c>
      <c r="M39" s="83" t="s">
        <v>98</v>
      </c>
      <c r="N39" s="83" t="s">
        <v>99</v>
      </c>
      <c r="O39" s="76">
        <v>446</v>
      </c>
      <c r="P39" s="84" t="s">
        <v>413</v>
      </c>
      <c r="Q39" s="84">
        <v>43871</v>
      </c>
      <c r="R39" s="91" t="s">
        <v>414</v>
      </c>
      <c r="S39" s="84">
        <v>43880</v>
      </c>
      <c r="T39" s="84">
        <v>43895</v>
      </c>
      <c r="U39" s="84">
        <v>45720</v>
      </c>
      <c r="V39" s="76">
        <v>84</v>
      </c>
      <c r="W39" s="76">
        <v>2.2999999999999998</v>
      </c>
      <c r="X39" s="76" t="s">
        <v>415</v>
      </c>
    </row>
    <row r="40" spans="2:24" s="75" customFormat="1" ht="27" customHeight="1" x14ac:dyDescent="0.25">
      <c r="B40" s="76">
        <f t="shared" si="1"/>
        <v>38</v>
      </c>
      <c r="C40" s="79" t="s">
        <v>416</v>
      </c>
      <c r="D40" s="79" t="s">
        <v>101</v>
      </c>
      <c r="E40" s="95" t="s">
        <v>417</v>
      </c>
      <c r="F40" s="79" t="s">
        <v>418</v>
      </c>
      <c r="G40" s="85" t="s">
        <v>232</v>
      </c>
      <c r="H40" s="85" t="s">
        <v>100</v>
      </c>
      <c r="I40" s="81">
        <v>121519.173</v>
      </c>
      <c r="J40" s="81">
        <v>103737.477</v>
      </c>
      <c r="K40" s="82">
        <v>177</v>
      </c>
      <c r="L40" s="83" t="s">
        <v>84</v>
      </c>
      <c r="M40" s="83" t="s">
        <v>102</v>
      </c>
      <c r="N40" s="83" t="s">
        <v>103</v>
      </c>
      <c r="O40" s="76">
        <v>1172</v>
      </c>
      <c r="P40" s="76" t="s">
        <v>419</v>
      </c>
      <c r="Q40" s="84">
        <v>43217</v>
      </c>
      <c r="R40" s="91" t="s">
        <v>717</v>
      </c>
      <c r="S40" s="84">
        <v>43217</v>
      </c>
      <c r="T40" s="84">
        <v>43236</v>
      </c>
      <c r="U40" s="84">
        <v>45061</v>
      </c>
      <c r="V40" s="76">
        <v>272.16000000000003</v>
      </c>
      <c r="W40" s="76">
        <v>6.72</v>
      </c>
      <c r="X40" s="76" t="s">
        <v>104</v>
      </c>
    </row>
    <row r="41" spans="2:24" s="75" customFormat="1" x14ac:dyDescent="0.25">
      <c r="B41" s="76">
        <f t="shared" si="1"/>
        <v>39</v>
      </c>
      <c r="C41" s="79" t="s">
        <v>421</v>
      </c>
      <c r="D41" s="79" t="s">
        <v>106</v>
      </c>
      <c r="E41" s="91" t="s">
        <v>422</v>
      </c>
      <c r="F41" s="79" t="s">
        <v>701</v>
      </c>
      <c r="G41" s="85" t="s">
        <v>232</v>
      </c>
      <c r="H41" s="85" t="s">
        <v>105</v>
      </c>
      <c r="I41" s="81">
        <v>121424.26300000001</v>
      </c>
      <c r="J41" s="81">
        <v>104019.79</v>
      </c>
      <c r="K41" s="82">
        <v>140.18</v>
      </c>
      <c r="L41" s="83" t="s">
        <v>84</v>
      </c>
      <c r="M41" s="83" t="s">
        <v>107</v>
      </c>
      <c r="N41" s="83" t="s">
        <v>96</v>
      </c>
      <c r="O41" s="76">
        <v>3037</v>
      </c>
      <c r="P41" s="84" t="s">
        <v>424</v>
      </c>
      <c r="Q41" s="84">
        <v>43774</v>
      </c>
      <c r="R41" s="85" t="s">
        <v>276</v>
      </c>
      <c r="S41" s="84">
        <v>43795</v>
      </c>
      <c r="T41" s="84">
        <v>43803</v>
      </c>
      <c r="U41" s="84">
        <v>45629</v>
      </c>
      <c r="V41" s="76">
        <v>25.3</v>
      </c>
      <c r="W41" s="76">
        <v>0.94</v>
      </c>
      <c r="X41" s="76" t="s">
        <v>425</v>
      </c>
    </row>
    <row r="42" spans="2:24" s="75" customFormat="1" x14ac:dyDescent="0.25">
      <c r="B42" s="76">
        <f t="shared" si="1"/>
        <v>40</v>
      </c>
      <c r="C42" s="79" t="s">
        <v>722</v>
      </c>
      <c r="D42" s="79" t="s">
        <v>109</v>
      </c>
      <c r="E42" s="85" t="s">
        <v>721</v>
      </c>
      <c r="F42" s="79" t="s">
        <v>720</v>
      </c>
      <c r="G42" s="85" t="s">
        <v>232</v>
      </c>
      <c r="H42" s="96" t="s">
        <v>108</v>
      </c>
      <c r="I42" s="81">
        <v>121323.659</v>
      </c>
      <c r="J42" s="81">
        <v>103584.23599999999</v>
      </c>
      <c r="K42" s="82">
        <v>120</v>
      </c>
      <c r="L42" s="83" t="s">
        <v>84</v>
      </c>
      <c r="M42" s="83" t="s">
        <v>110</v>
      </c>
      <c r="N42" s="83" t="s">
        <v>96</v>
      </c>
      <c r="O42" s="76">
        <v>2328</v>
      </c>
      <c r="P42" s="76" t="s">
        <v>719</v>
      </c>
      <c r="Q42" s="84">
        <v>43306</v>
      </c>
      <c r="R42" s="85" t="s">
        <v>290</v>
      </c>
      <c r="S42" s="84">
        <v>43433</v>
      </c>
      <c r="T42" s="84">
        <v>43441</v>
      </c>
      <c r="U42" s="84">
        <v>45266</v>
      </c>
      <c r="V42" s="76">
        <v>26</v>
      </c>
      <c r="W42" s="76">
        <v>2.6</v>
      </c>
      <c r="X42" s="76" t="s">
        <v>718</v>
      </c>
    </row>
    <row r="43" spans="2:24" s="75" customFormat="1" ht="28.5" customHeight="1" x14ac:dyDescent="0.25">
      <c r="B43" s="76">
        <f t="shared" si="1"/>
        <v>41</v>
      </c>
      <c r="C43" s="79" t="s">
        <v>416</v>
      </c>
      <c r="D43" s="79" t="s">
        <v>112</v>
      </c>
      <c r="E43" s="85" t="s">
        <v>417</v>
      </c>
      <c r="F43" s="79" t="s">
        <v>418</v>
      </c>
      <c r="G43" s="85" t="s">
        <v>232</v>
      </c>
      <c r="H43" s="85" t="s">
        <v>111</v>
      </c>
      <c r="I43" s="81">
        <v>121530.175</v>
      </c>
      <c r="J43" s="81">
        <v>103703.20699999999</v>
      </c>
      <c r="K43" s="82">
        <v>176</v>
      </c>
      <c r="L43" s="83" t="s">
        <v>84</v>
      </c>
      <c r="M43" s="83" t="s">
        <v>102</v>
      </c>
      <c r="N43" s="83" t="s">
        <v>103</v>
      </c>
      <c r="O43" s="76">
        <v>2551</v>
      </c>
      <c r="P43" s="76" t="s">
        <v>426</v>
      </c>
      <c r="Q43" s="84">
        <v>43327</v>
      </c>
      <c r="R43" s="91" t="s">
        <v>717</v>
      </c>
      <c r="S43" s="84">
        <v>43334</v>
      </c>
      <c r="T43" s="84">
        <v>43349</v>
      </c>
      <c r="U43" s="84">
        <v>45174</v>
      </c>
      <c r="V43" s="76">
        <v>70.099999999999994</v>
      </c>
      <c r="W43" s="76">
        <v>4.21</v>
      </c>
      <c r="X43" s="83" t="s">
        <v>104</v>
      </c>
    </row>
    <row r="44" spans="2:24" s="75" customFormat="1" ht="38.25" x14ac:dyDescent="0.25">
      <c r="B44" s="76">
        <f t="shared" si="1"/>
        <v>42</v>
      </c>
      <c r="C44" s="89" t="s">
        <v>427</v>
      </c>
      <c r="D44" s="79" t="s">
        <v>428</v>
      </c>
      <c r="E44" s="85" t="s">
        <v>429</v>
      </c>
      <c r="F44" s="79" t="s">
        <v>430</v>
      </c>
      <c r="G44" s="85" t="s">
        <v>232</v>
      </c>
      <c r="H44" s="85" t="s">
        <v>113</v>
      </c>
      <c r="I44" s="81">
        <v>120713.05</v>
      </c>
      <c r="J44" s="81">
        <v>102773.28</v>
      </c>
      <c r="K44" s="82">
        <v>110</v>
      </c>
      <c r="L44" s="83" t="s">
        <v>84</v>
      </c>
      <c r="M44" s="83" t="s">
        <v>114</v>
      </c>
      <c r="N44" s="83" t="s">
        <v>96</v>
      </c>
      <c r="O44" s="76">
        <v>2608</v>
      </c>
      <c r="P44" s="76" t="s">
        <v>431</v>
      </c>
      <c r="Q44" s="84">
        <v>43005</v>
      </c>
      <c r="R44" s="85" t="s">
        <v>290</v>
      </c>
      <c r="S44" s="84">
        <v>43209</v>
      </c>
      <c r="T44" s="84">
        <v>43247</v>
      </c>
      <c r="U44" s="84">
        <v>45072</v>
      </c>
      <c r="V44" s="76">
        <v>33</v>
      </c>
      <c r="W44" s="76">
        <v>1</v>
      </c>
      <c r="X44" s="76" t="s">
        <v>432</v>
      </c>
    </row>
    <row r="45" spans="2:24" s="75" customFormat="1" x14ac:dyDescent="0.25">
      <c r="B45" s="76">
        <f t="shared" si="1"/>
        <v>43</v>
      </c>
      <c r="C45" s="79" t="s">
        <v>404</v>
      </c>
      <c r="D45" s="79" t="s">
        <v>116</v>
      </c>
      <c r="E45" s="85" t="s">
        <v>405</v>
      </c>
      <c r="F45" s="79" t="s">
        <v>406</v>
      </c>
      <c r="G45" s="85" t="s">
        <v>232</v>
      </c>
      <c r="H45" s="85" t="s">
        <v>115</v>
      </c>
      <c r="I45" s="81">
        <v>119736.716</v>
      </c>
      <c r="J45" s="81">
        <v>103670.772</v>
      </c>
      <c r="K45" s="82">
        <v>134</v>
      </c>
      <c r="L45" s="83" t="s">
        <v>84</v>
      </c>
      <c r="M45" s="83" t="s">
        <v>95</v>
      </c>
      <c r="N45" s="83" t="s">
        <v>96</v>
      </c>
      <c r="O45" s="76">
        <v>819</v>
      </c>
      <c r="P45" s="76" t="s">
        <v>433</v>
      </c>
      <c r="Q45" s="84">
        <v>43585</v>
      </c>
      <c r="R45" s="85" t="s">
        <v>242</v>
      </c>
      <c r="S45" s="84">
        <v>43816</v>
      </c>
      <c r="T45" s="84">
        <v>43825</v>
      </c>
      <c r="U45" s="84">
        <v>45651</v>
      </c>
      <c r="V45" s="76">
        <v>86.4</v>
      </c>
      <c r="W45" s="76">
        <v>2</v>
      </c>
      <c r="X45" s="83" t="s">
        <v>408</v>
      </c>
    </row>
    <row r="46" spans="2:24" s="75" customFormat="1" x14ac:dyDescent="0.25">
      <c r="B46" s="76">
        <f t="shared" si="1"/>
        <v>44</v>
      </c>
      <c r="C46" s="79" t="s">
        <v>716</v>
      </c>
      <c r="D46" s="79" t="s">
        <v>435</v>
      </c>
      <c r="E46" s="85" t="s">
        <v>715</v>
      </c>
      <c r="F46" s="79" t="s">
        <v>714</v>
      </c>
      <c r="G46" s="85" t="s">
        <v>232</v>
      </c>
      <c r="H46" s="85" t="s">
        <v>117</v>
      </c>
      <c r="I46" s="81">
        <v>123695.185</v>
      </c>
      <c r="J46" s="81">
        <v>104359.94100000001</v>
      </c>
      <c r="K46" s="82">
        <v>70</v>
      </c>
      <c r="L46" s="83" t="s">
        <v>84</v>
      </c>
      <c r="M46" s="83" t="s">
        <v>118</v>
      </c>
      <c r="N46" s="83" t="s">
        <v>103</v>
      </c>
      <c r="O46" s="76">
        <v>369</v>
      </c>
      <c r="P46" s="84" t="s">
        <v>713</v>
      </c>
      <c r="Q46" s="84">
        <v>42781</v>
      </c>
      <c r="R46" s="85" t="s">
        <v>360</v>
      </c>
      <c r="S46" s="84">
        <v>42852</v>
      </c>
      <c r="T46" s="84">
        <v>42870</v>
      </c>
      <c r="U46" s="84">
        <v>44695</v>
      </c>
      <c r="V46" s="76">
        <v>19.920000000000002</v>
      </c>
      <c r="W46" s="76">
        <v>1.21</v>
      </c>
      <c r="X46" s="76" t="s">
        <v>439</v>
      </c>
    </row>
    <row r="47" spans="2:24" s="75" customFormat="1" ht="25.5" x14ac:dyDescent="0.25">
      <c r="B47" s="76">
        <f t="shared" si="1"/>
        <v>45</v>
      </c>
      <c r="C47" s="79" t="s">
        <v>712</v>
      </c>
      <c r="D47" s="79" t="s">
        <v>711</v>
      </c>
      <c r="E47" s="85" t="s">
        <v>710</v>
      </c>
      <c r="F47" s="89" t="s">
        <v>709</v>
      </c>
      <c r="G47" s="85" t="s">
        <v>232</v>
      </c>
      <c r="H47" s="85" t="s">
        <v>119</v>
      </c>
      <c r="I47" s="81">
        <v>114460.93799999999</v>
      </c>
      <c r="J47" s="81">
        <v>99381.092000000004</v>
      </c>
      <c r="K47" s="82">
        <v>200</v>
      </c>
      <c r="L47" s="83" t="s">
        <v>84</v>
      </c>
      <c r="M47" s="83" t="s">
        <v>708</v>
      </c>
      <c r="N47" s="83" t="s">
        <v>120</v>
      </c>
      <c r="O47" s="76">
        <v>1527</v>
      </c>
      <c r="P47" s="76" t="s">
        <v>707</v>
      </c>
      <c r="Q47" s="84">
        <v>42661</v>
      </c>
      <c r="R47" s="85" t="s">
        <v>242</v>
      </c>
      <c r="S47" s="84">
        <v>42759</v>
      </c>
      <c r="T47" s="84">
        <v>42767</v>
      </c>
      <c r="U47" s="84">
        <v>44592</v>
      </c>
      <c r="V47" s="76">
        <v>45.79</v>
      </c>
      <c r="W47" s="76">
        <v>0.53</v>
      </c>
      <c r="X47" s="76" t="s">
        <v>121</v>
      </c>
    </row>
    <row r="48" spans="2:24" s="75" customFormat="1" x14ac:dyDescent="0.25">
      <c r="B48" s="76">
        <f t="shared" si="1"/>
        <v>46</v>
      </c>
      <c r="C48" s="79" t="s">
        <v>440</v>
      </c>
      <c r="D48" s="79" t="s">
        <v>123</v>
      </c>
      <c r="E48" s="76" t="s">
        <v>441</v>
      </c>
      <c r="F48" s="79" t="s">
        <v>706</v>
      </c>
      <c r="G48" s="85" t="s">
        <v>232</v>
      </c>
      <c r="H48" s="85" t="s">
        <v>122</v>
      </c>
      <c r="I48" s="81">
        <v>120875.89</v>
      </c>
      <c r="J48" s="81">
        <v>103986.77800000001</v>
      </c>
      <c r="K48" s="82">
        <v>110</v>
      </c>
      <c r="L48" s="83" t="s">
        <v>84</v>
      </c>
      <c r="M48" s="83" t="s">
        <v>124</v>
      </c>
      <c r="N48" s="83" t="s">
        <v>96</v>
      </c>
      <c r="O48" s="76">
        <v>2611</v>
      </c>
      <c r="P48" s="76" t="s">
        <v>705</v>
      </c>
      <c r="Q48" s="84">
        <v>43005</v>
      </c>
      <c r="R48" s="85" t="s">
        <v>242</v>
      </c>
      <c r="S48" s="84">
        <v>43014</v>
      </c>
      <c r="T48" s="84">
        <v>43032</v>
      </c>
      <c r="U48" s="84">
        <v>44857</v>
      </c>
      <c r="V48" s="76">
        <v>16.559999999999999</v>
      </c>
      <c r="W48" s="76">
        <v>2.2999999999999998</v>
      </c>
      <c r="X48" s="76" t="s">
        <v>444</v>
      </c>
    </row>
    <row r="49" spans="1:24" s="75" customFormat="1" ht="51" x14ac:dyDescent="0.25">
      <c r="B49" s="76">
        <f t="shared" si="1"/>
        <v>47</v>
      </c>
      <c r="C49" s="79" t="s">
        <v>399</v>
      </c>
      <c r="D49" s="79" t="s">
        <v>126</v>
      </c>
      <c r="E49" s="85" t="s">
        <v>401</v>
      </c>
      <c r="F49" s="79" t="s">
        <v>402</v>
      </c>
      <c r="G49" s="85" t="s">
        <v>220</v>
      </c>
      <c r="H49" s="85" t="s">
        <v>125</v>
      </c>
      <c r="I49" s="81">
        <v>112368.40400000001</v>
      </c>
      <c r="J49" s="81">
        <v>98872.22</v>
      </c>
      <c r="K49" s="82">
        <v>39</v>
      </c>
      <c r="L49" s="83" t="s">
        <v>84</v>
      </c>
      <c r="M49" s="83" t="s">
        <v>90</v>
      </c>
      <c r="N49" s="83" t="s">
        <v>445</v>
      </c>
      <c r="O49" s="83" t="s">
        <v>814</v>
      </c>
      <c r="P49" s="83" t="s">
        <v>815</v>
      </c>
      <c r="Q49" s="86" t="s">
        <v>816</v>
      </c>
      <c r="R49" s="85" t="s">
        <v>446</v>
      </c>
      <c r="S49" s="86" t="s">
        <v>817</v>
      </c>
      <c r="T49" s="86" t="s">
        <v>818</v>
      </c>
      <c r="U49" s="84">
        <v>45033</v>
      </c>
      <c r="V49" s="76">
        <v>453.6</v>
      </c>
      <c r="W49" s="76">
        <v>5.25</v>
      </c>
      <c r="X49" s="76" t="s">
        <v>92</v>
      </c>
    </row>
    <row r="50" spans="1:24" s="75" customFormat="1" x14ac:dyDescent="0.25">
      <c r="B50" s="76">
        <f t="shared" si="1"/>
        <v>48</v>
      </c>
      <c r="C50" s="79" t="s">
        <v>447</v>
      </c>
      <c r="D50" s="79" t="s">
        <v>448</v>
      </c>
      <c r="E50" s="85" t="s">
        <v>449</v>
      </c>
      <c r="F50" s="89" t="s">
        <v>700</v>
      </c>
      <c r="G50" s="85" t="s">
        <v>232</v>
      </c>
      <c r="H50" s="85" t="s">
        <v>127</v>
      </c>
      <c r="I50" s="81">
        <v>120726.867</v>
      </c>
      <c r="J50" s="81">
        <v>103630.55899999999</v>
      </c>
      <c r="K50" s="82">
        <v>109.3</v>
      </c>
      <c r="L50" s="83" t="s">
        <v>84</v>
      </c>
      <c r="M50" s="83" t="s">
        <v>128</v>
      </c>
      <c r="N50" s="83" t="s">
        <v>96</v>
      </c>
      <c r="O50" s="76">
        <v>4200</v>
      </c>
      <c r="P50" s="76" t="s">
        <v>451</v>
      </c>
      <c r="Q50" s="84">
        <v>43455</v>
      </c>
      <c r="R50" s="85" t="s">
        <v>242</v>
      </c>
      <c r="S50" s="84">
        <v>43480</v>
      </c>
      <c r="T50" s="84">
        <v>43495</v>
      </c>
      <c r="U50" s="84">
        <v>45320</v>
      </c>
      <c r="V50" s="76">
        <v>50</v>
      </c>
      <c r="W50" s="76">
        <v>0.75</v>
      </c>
      <c r="X50" s="76" t="s">
        <v>452</v>
      </c>
    </row>
    <row r="51" spans="1:24" s="75" customFormat="1" ht="25.5" x14ac:dyDescent="0.25">
      <c r="B51" s="76">
        <f t="shared" si="1"/>
        <v>49</v>
      </c>
      <c r="C51" s="89" t="s">
        <v>453</v>
      </c>
      <c r="D51" s="89" t="s">
        <v>454</v>
      </c>
      <c r="E51" s="91" t="s">
        <v>455</v>
      </c>
      <c r="F51" s="79" t="s">
        <v>456</v>
      </c>
      <c r="G51" s="85" t="s">
        <v>232</v>
      </c>
      <c r="H51" s="85" t="s">
        <v>129</v>
      </c>
      <c r="I51" s="81">
        <v>119385.79399999998</v>
      </c>
      <c r="J51" s="81">
        <v>103454.37699999999</v>
      </c>
      <c r="K51" s="82">
        <v>70</v>
      </c>
      <c r="L51" s="83" t="s">
        <v>84</v>
      </c>
      <c r="M51" s="83" t="s">
        <v>130</v>
      </c>
      <c r="N51" s="83" t="s">
        <v>96</v>
      </c>
      <c r="O51" s="76">
        <v>1441</v>
      </c>
      <c r="P51" s="76" t="s">
        <v>704</v>
      </c>
      <c r="Q51" s="84">
        <v>42650</v>
      </c>
      <c r="R51" s="85" t="s">
        <v>242</v>
      </c>
      <c r="S51" s="84">
        <v>42860</v>
      </c>
      <c r="T51" s="84">
        <v>42870</v>
      </c>
      <c r="U51" s="84">
        <v>44695</v>
      </c>
      <c r="V51" s="76">
        <v>4</v>
      </c>
      <c r="W51" s="76">
        <v>0.2</v>
      </c>
      <c r="X51" s="76" t="s">
        <v>458</v>
      </c>
    </row>
    <row r="52" spans="1:24" s="75" customFormat="1" x14ac:dyDescent="0.25">
      <c r="B52" s="76">
        <f t="shared" si="1"/>
        <v>50</v>
      </c>
      <c r="C52" s="98" t="s">
        <v>132</v>
      </c>
      <c r="D52" s="98" t="s">
        <v>459</v>
      </c>
      <c r="E52" s="99" t="s">
        <v>460</v>
      </c>
      <c r="F52" s="79" t="s">
        <v>703</v>
      </c>
      <c r="G52" s="85" t="s">
        <v>232</v>
      </c>
      <c r="H52" s="100" t="s">
        <v>131</v>
      </c>
      <c r="I52" s="81">
        <v>124443</v>
      </c>
      <c r="J52" s="81">
        <v>104498</v>
      </c>
      <c r="K52" s="82">
        <v>174</v>
      </c>
      <c r="L52" s="83" t="s">
        <v>84</v>
      </c>
      <c r="M52" s="83" t="s">
        <v>133</v>
      </c>
      <c r="N52" s="83" t="s">
        <v>99</v>
      </c>
      <c r="O52" s="76">
        <v>386</v>
      </c>
      <c r="P52" s="84" t="s">
        <v>702</v>
      </c>
      <c r="Q52" s="84">
        <v>42782</v>
      </c>
      <c r="R52" s="85" t="s">
        <v>214</v>
      </c>
      <c r="S52" s="84">
        <v>42922</v>
      </c>
      <c r="T52" s="84">
        <v>42930</v>
      </c>
      <c r="U52" s="84">
        <v>44755</v>
      </c>
      <c r="V52" s="76">
        <v>118.8</v>
      </c>
      <c r="W52" s="76">
        <v>3.3</v>
      </c>
      <c r="X52" s="76" t="s">
        <v>134</v>
      </c>
    </row>
    <row r="53" spans="1:24" s="75" customFormat="1" x14ac:dyDescent="0.25">
      <c r="B53" s="76">
        <f t="shared" si="1"/>
        <v>51</v>
      </c>
      <c r="C53" s="79" t="s">
        <v>421</v>
      </c>
      <c r="D53" s="79" t="s">
        <v>136</v>
      </c>
      <c r="E53" s="85" t="s">
        <v>422</v>
      </c>
      <c r="F53" s="79" t="s">
        <v>701</v>
      </c>
      <c r="G53" s="85" t="s">
        <v>232</v>
      </c>
      <c r="H53" s="101" t="s">
        <v>135</v>
      </c>
      <c r="I53" s="81">
        <v>121418.38400000001</v>
      </c>
      <c r="J53" s="81">
        <v>104032.70299999999</v>
      </c>
      <c r="K53" s="82">
        <v>153.80000000000001</v>
      </c>
      <c r="L53" s="83" t="s">
        <v>84</v>
      </c>
      <c r="M53" s="83" t="s">
        <v>107</v>
      </c>
      <c r="N53" s="83" t="s">
        <v>96</v>
      </c>
      <c r="O53" s="76">
        <v>3039</v>
      </c>
      <c r="P53" s="76" t="s">
        <v>463</v>
      </c>
      <c r="Q53" s="84">
        <v>43774</v>
      </c>
      <c r="R53" s="85" t="s">
        <v>276</v>
      </c>
      <c r="S53" s="84">
        <v>43795</v>
      </c>
      <c r="T53" s="84">
        <v>43803</v>
      </c>
      <c r="U53" s="84">
        <v>45629</v>
      </c>
      <c r="V53" s="76">
        <v>14.7</v>
      </c>
      <c r="W53" s="76">
        <v>0.34</v>
      </c>
      <c r="X53" s="76" t="s">
        <v>425</v>
      </c>
    </row>
    <row r="54" spans="1:24" s="75" customFormat="1" ht="12.75" customHeight="1" x14ac:dyDescent="0.25">
      <c r="B54" s="76">
        <f t="shared" si="1"/>
        <v>52</v>
      </c>
      <c r="C54" s="79" t="s">
        <v>447</v>
      </c>
      <c r="D54" s="79" t="s">
        <v>464</v>
      </c>
      <c r="E54" s="85" t="s">
        <v>449</v>
      </c>
      <c r="F54" s="89" t="s">
        <v>700</v>
      </c>
      <c r="G54" s="85" t="s">
        <v>232</v>
      </c>
      <c r="H54" s="85" t="s">
        <v>137</v>
      </c>
      <c r="I54" s="81">
        <v>120621.66899999999</v>
      </c>
      <c r="J54" s="81">
        <v>103775.965</v>
      </c>
      <c r="K54" s="82">
        <v>221</v>
      </c>
      <c r="L54" s="83" t="s">
        <v>84</v>
      </c>
      <c r="M54" s="83" t="s">
        <v>128</v>
      </c>
      <c r="N54" s="83" t="s">
        <v>96</v>
      </c>
      <c r="O54" s="76">
        <v>3334</v>
      </c>
      <c r="P54" s="84" t="s">
        <v>699</v>
      </c>
      <c r="Q54" s="84">
        <v>43063</v>
      </c>
      <c r="R54" s="85" t="s">
        <v>242</v>
      </c>
      <c r="S54" s="84">
        <v>43196</v>
      </c>
      <c r="T54" s="84">
        <v>43206</v>
      </c>
      <c r="U54" s="84">
        <v>45031</v>
      </c>
      <c r="V54" s="76">
        <v>48.6</v>
      </c>
      <c r="W54" s="76">
        <v>0.9</v>
      </c>
      <c r="X54" s="76" t="s">
        <v>452</v>
      </c>
    </row>
    <row r="55" spans="1:24" s="75" customFormat="1" ht="63.75" x14ac:dyDescent="0.25">
      <c r="B55" s="76">
        <f t="shared" si="1"/>
        <v>53</v>
      </c>
      <c r="C55" s="89" t="s">
        <v>698</v>
      </c>
      <c r="D55" s="79" t="s">
        <v>139</v>
      </c>
      <c r="E55" s="85" t="s">
        <v>467</v>
      </c>
      <c r="F55" s="79" t="s">
        <v>468</v>
      </c>
      <c r="G55" s="85" t="s">
        <v>232</v>
      </c>
      <c r="H55" s="85" t="s">
        <v>138</v>
      </c>
      <c r="I55" s="102">
        <v>119411.031</v>
      </c>
      <c r="J55" s="102">
        <v>103545.022</v>
      </c>
      <c r="K55" s="103">
        <v>80</v>
      </c>
      <c r="L55" s="83" t="s">
        <v>84</v>
      </c>
      <c r="M55" s="83" t="s">
        <v>469</v>
      </c>
      <c r="N55" s="83" t="s">
        <v>96</v>
      </c>
      <c r="O55" s="76">
        <v>741</v>
      </c>
      <c r="P55" s="84" t="s">
        <v>470</v>
      </c>
      <c r="Q55" s="84">
        <v>43175</v>
      </c>
      <c r="R55" s="85" t="s">
        <v>290</v>
      </c>
      <c r="S55" s="84">
        <v>43196</v>
      </c>
      <c r="T55" s="84">
        <v>43213</v>
      </c>
      <c r="U55" s="84">
        <v>45038</v>
      </c>
      <c r="V55" s="76">
        <v>28</v>
      </c>
      <c r="W55" s="76">
        <v>1.3</v>
      </c>
      <c r="X55" s="76" t="s">
        <v>471</v>
      </c>
    </row>
    <row r="56" spans="1:24" s="75" customFormat="1" ht="26.25" customHeight="1" x14ac:dyDescent="0.25">
      <c r="B56" s="76">
        <f t="shared" si="1"/>
        <v>54</v>
      </c>
      <c r="C56" s="79" t="s">
        <v>472</v>
      </c>
      <c r="D56" s="79" t="s">
        <v>473</v>
      </c>
      <c r="E56" s="85" t="s">
        <v>474</v>
      </c>
      <c r="F56" s="79" t="s">
        <v>697</v>
      </c>
      <c r="G56" s="85" t="s">
        <v>232</v>
      </c>
      <c r="H56" s="85" t="s">
        <v>140</v>
      </c>
      <c r="I56" s="104">
        <v>125089.26</v>
      </c>
      <c r="J56" s="85">
        <v>104446.13</v>
      </c>
      <c r="K56" s="85">
        <v>147</v>
      </c>
      <c r="L56" s="83" t="s">
        <v>84</v>
      </c>
      <c r="M56" s="83" t="s">
        <v>141</v>
      </c>
      <c r="N56" s="83" t="s">
        <v>99</v>
      </c>
      <c r="O56" s="76">
        <v>2552</v>
      </c>
      <c r="P56" s="76" t="s">
        <v>476</v>
      </c>
      <c r="Q56" s="84">
        <v>43327</v>
      </c>
      <c r="R56" s="91" t="s">
        <v>477</v>
      </c>
      <c r="S56" s="84">
        <v>43327</v>
      </c>
      <c r="T56" s="84">
        <v>43343</v>
      </c>
      <c r="U56" s="84">
        <v>45168</v>
      </c>
      <c r="V56" s="76">
        <v>188.3</v>
      </c>
      <c r="W56" s="76">
        <v>5.23</v>
      </c>
      <c r="X56" s="76" t="s">
        <v>478</v>
      </c>
    </row>
    <row r="57" spans="1:24" s="75" customFormat="1" ht="38.25" x14ac:dyDescent="0.25">
      <c r="A57" s="97"/>
      <c r="B57" s="76">
        <f t="shared" si="1"/>
        <v>55</v>
      </c>
      <c r="C57" s="79" t="s">
        <v>479</v>
      </c>
      <c r="D57" s="79" t="s">
        <v>480</v>
      </c>
      <c r="E57" s="85" t="s">
        <v>481</v>
      </c>
      <c r="F57" s="79" t="s">
        <v>696</v>
      </c>
      <c r="G57" s="85" t="s">
        <v>232</v>
      </c>
      <c r="H57" s="85" t="s">
        <v>142</v>
      </c>
      <c r="I57" s="81">
        <v>125358.13099999999</v>
      </c>
      <c r="J57" s="81">
        <v>103492.175</v>
      </c>
      <c r="K57" s="82">
        <v>205</v>
      </c>
      <c r="L57" s="83" t="s">
        <v>84</v>
      </c>
      <c r="M57" s="83" t="s">
        <v>143</v>
      </c>
      <c r="N57" s="83" t="s">
        <v>99</v>
      </c>
      <c r="O57" s="76">
        <v>1535</v>
      </c>
      <c r="P57" s="76" t="s">
        <v>483</v>
      </c>
      <c r="Q57" s="84">
        <v>43648</v>
      </c>
      <c r="R57" s="91" t="s">
        <v>420</v>
      </c>
      <c r="S57" s="84">
        <v>43651</v>
      </c>
      <c r="T57" s="84">
        <v>43668</v>
      </c>
      <c r="U57" s="84">
        <v>45494</v>
      </c>
      <c r="V57" s="76">
        <v>260</v>
      </c>
      <c r="W57" s="76">
        <v>7.7</v>
      </c>
      <c r="X57" s="83" t="s">
        <v>484</v>
      </c>
    </row>
    <row r="58" spans="1:24" s="75" customFormat="1" ht="25.5" x14ac:dyDescent="0.25">
      <c r="B58" s="76">
        <f t="shared" si="1"/>
        <v>56</v>
      </c>
      <c r="C58" s="87" t="s">
        <v>485</v>
      </c>
      <c r="D58" s="89" t="s">
        <v>486</v>
      </c>
      <c r="E58" s="85" t="s">
        <v>487</v>
      </c>
      <c r="F58" s="88" t="s">
        <v>488</v>
      </c>
      <c r="G58" s="85" t="s">
        <v>232</v>
      </c>
      <c r="H58" s="85" t="s">
        <v>489</v>
      </c>
      <c r="I58" s="81">
        <v>122572.174</v>
      </c>
      <c r="J58" s="81">
        <v>103620.01</v>
      </c>
      <c r="K58" s="82">
        <v>97</v>
      </c>
      <c r="L58" s="83" t="s">
        <v>84</v>
      </c>
      <c r="M58" s="83" t="s">
        <v>490</v>
      </c>
      <c r="N58" s="83" t="s">
        <v>96</v>
      </c>
      <c r="O58" s="83">
        <v>2728</v>
      </c>
      <c r="P58" s="83" t="s">
        <v>491</v>
      </c>
      <c r="Q58" s="86">
        <v>44179</v>
      </c>
      <c r="R58" s="85" t="s">
        <v>276</v>
      </c>
      <c r="S58" s="86">
        <v>44216</v>
      </c>
      <c r="T58" s="86">
        <v>44231</v>
      </c>
      <c r="U58" s="84">
        <v>46056</v>
      </c>
      <c r="V58" s="76">
        <v>21.6</v>
      </c>
      <c r="W58" s="76">
        <v>1</v>
      </c>
      <c r="X58" s="76" t="s">
        <v>492</v>
      </c>
    </row>
    <row r="59" spans="1:24" s="75" customFormat="1" ht="38.25" x14ac:dyDescent="0.25">
      <c r="B59" s="76">
        <f t="shared" si="1"/>
        <v>57</v>
      </c>
      <c r="C59" s="89" t="s">
        <v>695</v>
      </c>
      <c r="D59" s="79" t="s">
        <v>694</v>
      </c>
      <c r="E59" s="85" t="s">
        <v>324</v>
      </c>
      <c r="F59" s="79" t="s">
        <v>693</v>
      </c>
      <c r="G59" s="85" t="s">
        <v>232</v>
      </c>
      <c r="H59" s="85" t="s">
        <v>144</v>
      </c>
      <c r="I59" s="81">
        <v>107223.7</v>
      </c>
      <c r="J59" s="81">
        <v>98141.6</v>
      </c>
      <c r="K59" s="82">
        <v>216.11</v>
      </c>
      <c r="L59" s="83" t="s">
        <v>145</v>
      </c>
      <c r="M59" s="83" t="s">
        <v>146</v>
      </c>
      <c r="N59" s="83" t="s">
        <v>147</v>
      </c>
      <c r="O59" s="76">
        <v>444</v>
      </c>
      <c r="P59" s="76" t="s">
        <v>692</v>
      </c>
      <c r="Q59" s="84">
        <v>42786</v>
      </c>
      <c r="R59" s="85" t="s">
        <v>314</v>
      </c>
      <c r="S59" s="84">
        <v>43087</v>
      </c>
      <c r="T59" s="84">
        <v>43096</v>
      </c>
      <c r="U59" s="84">
        <v>44921</v>
      </c>
      <c r="V59" s="76">
        <v>150</v>
      </c>
      <c r="W59" s="76">
        <v>2.2000000000000002</v>
      </c>
      <c r="X59" s="76" t="s">
        <v>691</v>
      </c>
    </row>
    <row r="60" spans="1:24" s="75" customFormat="1" ht="51" x14ac:dyDescent="0.25">
      <c r="B60" s="76">
        <f t="shared" si="1"/>
        <v>58</v>
      </c>
      <c r="C60" s="79" t="s">
        <v>493</v>
      </c>
      <c r="D60" s="79" t="s">
        <v>494</v>
      </c>
      <c r="E60" s="85" t="s">
        <v>495</v>
      </c>
      <c r="F60" s="79" t="s">
        <v>496</v>
      </c>
      <c r="G60" s="85" t="s">
        <v>232</v>
      </c>
      <c r="H60" s="85" t="s">
        <v>148</v>
      </c>
      <c r="I60" s="81">
        <v>101755.59800000001</v>
      </c>
      <c r="J60" s="81">
        <v>99746.740999999995</v>
      </c>
      <c r="K60" s="82">
        <v>140</v>
      </c>
      <c r="L60" s="83" t="s">
        <v>149</v>
      </c>
      <c r="M60" s="83" t="s">
        <v>150</v>
      </c>
      <c r="N60" s="83" t="s">
        <v>151</v>
      </c>
      <c r="O60" s="83" t="s">
        <v>813</v>
      </c>
      <c r="P60" s="76" t="s">
        <v>497</v>
      </c>
      <c r="Q60" s="86" t="s">
        <v>498</v>
      </c>
      <c r="R60" s="85" t="s">
        <v>214</v>
      </c>
      <c r="S60" s="86" t="s">
        <v>499</v>
      </c>
      <c r="T60" s="83" t="s">
        <v>800</v>
      </c>
      <c r="U60" s="83" t="s">
        <v>801</v>
      </c>
      <c r="V60" s="76">
        <v>12</v>
      </c>
      <c r="W60" s="76">
        <v>3.43</v>
      </c>
      <c r="X60" s="76" t="s">
        <v>152</v>
      </c>
    </row>
    <row r="61" spans="1:24" s="75" customFormat="1" ht="25.5" x14ac:dyDescent="0.25">
      <c r="B61" s="76">
        <f t="shared" si="1"/>
        <v>59</v>
      </c>
      <c r="C61" s="89" t="s">
        <v>340</v>
      </c>
      <c r="D61" s="89" t="s">
        <v>500</v>
      </c>
      <c r="E61" s="85" t="s">
        <v>342</v>
      </c>
      <c r="F61" s="89" t="s">
        <v>504</v>
      </c>
      <c r="G61" s="85" t="s">
        <v>232</v>
      </c>
      <c r="H61" s="85" t="s">
        <v>153</v>
      </c>
      <c r="I61" s="81">
        <v>102793.978</v>
      </c>
      <c r="J61" s="81">
        <v>98179.803</v>
      </c>
      <c r="K61" s="82">
        <v>233</v>
      </c>
      <c r="L61" s="83" t="s">
        <v>154</v>
      </c>
      <c r="M61" s="83" t="s">
        <v>155</v>
      </c>
      <c r="N61" s="83" t="s">
        <v>156</v>
      </c>
      <c r="O61" s="76">
        <v>365</v>
      </c>
      <c r="P61" s="76" t="s">
        <v>690</v>
      </c>
      <c r="Q61" s="84">
        <v>42781</v>
      </c>
      <c r="R61" s="91" t="s">
        <v>214</v>
      </c>
      <c r="S61" s="84">
        <v>42817</v>
      </c>
      <c r="T61" s="84">
        <v>42825</v>
      </c>
      <c r="U61" s="84">
        <v>44650</v>
      </c>
      <c r="V61" s="76">
        <v>316</v>
      </c>
      <c r="W61" s="76">
        <v>14</v>
      </c>
      <c r="X61" s="76" t="s">
        <v>157</v>
      </c>
    </row>
    <row r="62" spans="1:24" s="75" customFormat="1" ht="25.5" x14ac:dyDescent="0.25">
      <c r="B62" s="76">
        <f t="shared" si="1"/>
        <v>60</v>
      </c>
      <c r="C62" s="89" t="s">
        <v>340</v>
      </c>
      <c r="D62" s="89" t="s">
        <v>503</v>
      </c>
      <c r="E62" s="85" t="s">
        <v>342</v>
      </c>
      <c r="F62" s="89" t="s">
        <v>504</v>
      </c>
      <c r="G62" s="85" t="s">
        <v>232</v>
      </c>
      <c r="H62" s="85" t="s">
        <v>158</v>
      </c>
      <c r="I62" s="81">
        <v>102641.91499999999</v>
      </c>
      <c r="J62" s="81">
        <v>98123.065000000002</v>
      </c>
      <c r="K62" s="82">
        <v>280</v>
      </c>
      <c r="L62" s="83" t="s">
        <v>154</v>
      </c>
      <c r="M62" s="83" t="s">
        <v>505</v>
      </c>
      <c r="N62" s="83" t="s">
        <v>165</v>
      </c>
      <c r="O62" s="76">
        <v>366</v>
      </c>
      <c r="P62" s="76" t="s">
        <v>689</v>
      </c>
      <c r="Q62" s="84">
        <v>42781</v>
      </c>
      <c r="R62" s="91" t="s">
        <v>214</v>
      </c>
      <c r="S62" s="84">
        <v>42817</v>
      </c>
      <c r="T62" s="84">
        <v>42825</v>
      </c>
      <c r="U62" s="84">
        <v>44650</v>
      </c>
      <c r="V62" s="76">
        <v>355</v>
      </c>
      <c r="W62" s="76">
        <v>14.5</v>
      </c>
      <c r="X62" s="76" t="s">
        <v>157</v>
      </c>
    </row>
    <row r="63" spans="1:24" s="75" customFormat="1" x14ac:dyDescent="0.25">
      <c r="B63" s="76">
        <f t="shared" si="1"/>
        <v>61</v>
      </c>
      <c r="C63" s="79" t="s">
        <v>507</v>
      </c>
      <c r="D63" s="79" t="s">
        <v>160</v>
      </c>
      <c r="E63" s="85" t="s">
        <v>508</v>
      </c>
      <c r="F63" s="79" t="s">
        <v>509</v>
      </c>
      <c r="G63" s="85" t="s">
        <v>232</v>
      </c>
      <c r="H63" s="85" t="s">
        <v>159</v>
      </c>
      <c r="I63" s="81">
        <v>103150.33900000001</v>
      </c>
      <c r="J63" s="81">
        <v>96139.517999999982</v>
      </c>
      <c r="K63" s="82">
        <v>199</v>
      </c>
      <c r="L63" s="83" t="s">
        <v>154</v>
      </c>
      <c r="M63" s="83" t="s">
        <v>161</v>
      </c>
      <c r="N63" s="83" t="s">
        <v>162</v>
      </c>
      <c r="O63" s="76">
        <v>3040</v>
      </c>
      <c r="P63" s="76" t="s">
        <v>510</v>
      </c>
      <c r="Q63" s="84">
        <v>43774</v>
      </c>
      <c r="R63" s="85" t="s">
        <v>360</v>
      </c>
      <c r="S63" s="84">
        <v>43781</v>
      </c>
      <c r="T63" s="84">
        <v>43789</v>
      </c>
      <c r="U63" s="84">
        <v>45615</v>
      </c>
      <c r="V63" s="76">
        <v>581.25</v>
      </c>
      <c r="W63" s="76">
        <v>8.9700000000000006</v>
      </c>
      <c r="X63" s="76" t="s">
        <v>511</v>
      </c>
    </row>
    <row r="64" spans="1:24" s="75" customFormat="1" x14ac:dyDescent="0.25">
      <c r="B64" s="76">
        <f t="shared" si="1"/>
        <v>62</v>
      </c>
      <c r="C64" s="79" t="s">
        <v>512</v>
      </c>
      <c r="D64" s="79" t="s">
        <v>164</v>
      </c>
      <c r="E64" s="91" t="s">
        <v>513</v>
      </c>
      <c r="F64" s="79" t="s">
        <v>514</v>
      </c>
      <c r="G64" s="85" t="s">
        <v>232</v>
      </c>
      <c r="H64" s="85" t="s">
        <v>163</v>
      </c>
      <c r="I64" s="81">
        <v>101950.948</v>
      </c>
      <c r="J64" s="81">
        <v>97411.517000000007</v>
      </c>
      <c r="K64" s="82">
        <v>120</v>
      </c>
      <c r="L64" s="83" t="s">
        <v>154</v>
      </c>
      <c r="M64" s="83" t="s">
        <v>515</v>
      </c>
      <c r="N64" s="83" t="s">
        <v>165</v>
      </c>
      <c r="O64" s="76">
        <v>3627</v>
      </c>
      <c r="P64" s="105" t="s">
        <v>516</v>
      </c>
      <c r="Q64" s="84">
        <v>44481</v>
      </c>
      <c r="R64" s="85" t="s">
        <v>517</v>
      </c>
      <c r="S64" s="84">
        <v>44490</v>
      </c>
      <c r="T64" s="84">
        <v>44508</v>
      </c>
      <c r="U64" s="84">
        <v>46333</v>
      </c>
      <c r="V64" s="76">
        <v>410</v>
      </c>
      <c r="W64" s="76">
        <v>6.7</v>
      </c>
      <c r="X64" s="76" t="s">
        <v>166</v>
      </c>
    </row>
    <row r="65" spans="1:24" s="75" customFormat="1" x14ac:dyDescent="0.25">
      <c r="B65" s="76">
        <f t="shared" si="1"/>
        <v>63</v>
      </c>
      <c r="C65" s="79" t="s">
        <v>512</v>
      </c>
      <c r="D65" s="79" t="s">
        <v>168</v>
      </c>
      <c r="E65" s="91" t="s">
        <v>513</v>
      </c>
      <c r="F65" s="79" t="s">
        <v>514</v>
      </c>
      <c r="G65" s="85" t="s">
        <v>232</v>
      </c>
      <c r="H65" s="85" t="s">
        <v>167</v>
      </c>
      <c r="I65" s="81">
        <v>101787.17</v>
      </c>
      <c r="J65" s="81">
        <v>97417.798999999999</v>
      </c>
      <c r="K65" s="82">
        <v>126.5</v>
      </c>
      <c r="L65" s="83" t="s">
        <v>154</v>
      </c>
      <c r="M65" s="83" t="s">
        <v>518</v>
      </c>
      <c r="N65" s="83" t="s">
        <v>165</v>
      </c>
      <c r="O65" s="76">
        <v>922</v>
      </c>
      <c r="P65" s="76" t="s">
        <v>519</v>
      </c>
      <c r="Q65" s="84">
        <v>43596</v>
      </c>
      <c r="R65" s="91" t="s">
        <v>214</v>
      </c>
      <c r="S65" s="84">
        <v>43710</v>
      </c>
      <c r="T65" s="84">
        <v>43718</v>
      </c>
      <c r="U65" s="84">
        <v>45544</v>
      </c>
      <c r="V65" s="76">
        <v>432</v>
      </c>
      <c r="W65" s="76">
        <v>8</v>
      </c>
      <c r="X65" s="76" t="s">
        <v>166</v>
      </c>
    </row>
    <row r="66" spans="1:24" s="75" customFormat="1" x14ac:dyDescent="0.25">
      <c r="B66" s="76">
        <f t="shared" si="1"/>
        <v>64</v>
      </c>
      <c r="C66" s="79" t="s">
        <v>512</v>
      </c>
      <c r="D66" s="79" t="s">
        <v>170</v>
      </c>
      <c r="E66" s="91" t="s">
        <v>513</v>
      </c>
      <c r="F66" s="79" t="s">
        <v>514</v>
      </c>
      <c r="G66" s="85" t="s">
        <v>232</v>
      </c>
      <c r="H66" s="85" t="s">
        <v>169</v>
      </c>
      <c r="I66" s="81">
        <v>101634.50900000001</v>
      </c>
      <c r="J66" s="81">
        <v>97277.04</v>
      </c>
      <c r="K66" s="82">
        <v>80</v>
      </c>
      <c r="L66" s="83" t="s">
        <v>154</v>
      </c>
      <c r="M66" s="83" t="s">
        <v>520</v>
      </c>
      <c r="N66" s="83" t="s">
        <v>165</v>
      </c>
      <c r="O66" s="76">
        <v>4193</v>
      </c>
      <c r="P66" s="76" t="s">
        <v>521</v>
      </c>
      <c r="Q66" s="84">
        <v>43455</v>
      </c>
      <c r="R66" s="91" t="s">
        <v>214</v>
      </c>
      <c r="S66" s="84">
        <v>43710</v>
      </c>
      <c r="T66" s="84">
        <v>43718</v>
      </c>
      <c r="U66" s="84">
        <v>45544</v>
      </c>
      <c r="V66" s="76">
        <v>279.5</v>
      </c>
      <c r="W66" s="76">
        <v>6.47</v>
      </c>
      <c r="X66" s="76" t="s">
        <v>166</v>
      </c>
    </row>
    <row r="67" spans="1:24" s="75" customFormat="1" x14ac:dyDescent="0.25">
      <c r="B67" s="76">
        <f t="shared" si="1"/>
        <v>65</v>
      </c>
      <c r="C67" s="79" t="s">
        <v>688</v>
      </c>
      <c r="D67" s="79" t="s">
        <v>172</v>
      </c>
      <c r="E67" s="91" t="s">
        <v>523</v>
      </c>
      <c r="F67" s="92" t="s">
        <v>524</v>
      </c>
      <c r="G67" s="85" t="s">
        <v>232</v>
      </c>
      <c r="H67" s="101" t="s">
        <v>171</v>
      </c>
      <c r="I67" s="81">
        <v>104823.166</v>
      </c>
      <c r="J67" s="81">
        <v>96381.403000000006</v>
      </c>
      <c r="K67" s="82">
        <v>238</v>
      </c>
      <c r="L67" s="83" t="s">
        <v>154</v>
      </c>
      <c r="M67" s="83" t="s">
        <v>173</v>
      </c>
      <c r="N67" s="83" t="s">
        <v>174</v>
      </c>
      <c r="O67" s="76">
        <v>1259</v>
      </c>
      <c r="P67" s="76" t="s">
        <v>687</v>
      </c>
      <c r="Q67" s="84">
        <v>42898</v>
      </c>
      <c r="R67" s="85" t="s">
        <v>214</v>
      </c>
      <c r="S67" s="84">
        <v>42970</v>
      </c>
      <c r="T67" s="84">
        <v>42978</v>
      </c>
      <c r="U67" s="84">
        <v>44803</v>
      </c>
      <c r="V67" s="76">
        <v>750</v>
      </c>
      <c r="W67" s="76">
        <v>15</v>
      </c>
      <c r="X67" s="83" t="s">
        <v>526</v>
      </c>
    </row>
    <row r="68" spans="1:24" s="75" customFormat="1" ht="29.25" customHeight="1" x14ac:dyDescent="0.25">
      <c r="B68" s="76">
        <f t="shared" si="1"/>
        <v>66</v>
      </c>
      <c r="C68" s="89" t="s">
        <v>527</v>
      </c>
      <c r="D68" s="79" t="s">
        <v>528</v>
      </c>
      <c r="E68" s="85" t="s">
        <v>529</v>
      </c>
      <c r="F68" s="89" t="s">
        <v>530</v>
      </c>
      <c r="G68" s="85" t="s">
        <v>232</v>
      </c>
      <c r="H68" s="101" t="s">
        <v>175</v>
      </c>
      <c r="I68" s="102">
        <v>103884.519</v>
      </c>
      <c r="J68" s="102">
        <v>95924.570999999996</v>
      </c>
      <c r="K68" s="85">
        <v>340</v>
      </c>
      <c r="L68" s="83" t="s">
        <v>154</v>
      </c>
      <c r="M68" s="83" t="s">
        <v>531</v>
      </c>
      <c r="N68" s="83" t="s">
        <v>174</v>
      </c>
      <c r="O68" s="83" t="s">
        <v>819</v>
      </c>
      <c r="P68" s="83" t="s">
        <v>820</v>
      </c>
      <c r="Q68" s="86" t="s">
        <v>821</v>
      </c>
      <c r="R68" s="85" t="s">
        <v>214</v>
      </c>
      <c r="S68" s="86" t="s">
        <v>822</v>
      </c>
      <c r="T68" s="84">
        <v>43242</v>
      </c>
      <c r="U68" s="84">
        <v>45067</v>
      </c>
      <c r="V68" s="76">
        <v>523.5</v>
      </c>
      <c r="W68" s="76">
        <v>12.12</v>
      </c>
      <c r="X68" s="76" t="s">
        <v>532</v>
      </c>
    </row>
    <row r="69" spans="1:24" s="75" customFormat="1" ht="29.25" customHeight="1" x14ac:dyDescent="0.25">
      <c r="B69" s="76">
        <f t="shared" si="1"/>
        <v>67</v>
      </c>
      <c r="C69" s="89" t="s">
        <v>527</v>
      </c>
      <c r="D69" s="79" t="s">
        <v>533</v>
      </c>
      <c r="E69" s="85" t="s">
        <v>529</v>
      </c>
      <c r="F69" s="89" t="s">
        <v>534</v>
      </c>
      <c r="G69" s="85" t="s">
        <v>232</v>
      </c>
      <c r="H69" s="101" t="s">
        <v>176</v>
      </c>
      <c r="I69" s="102">
        <v>103780.37300000001</v>
      </c>
      <c r="J69" s="102">
        <v>96057.498000000007</v>
      </c>
      <c r="K69" s="85">
        <v>230</v>
      </c>
      <c r="L69" s="83" t="s">
        <v>154</v>
      </c>
      <c r="M69" s="83" t="s">
        <v>535</v>
      </c>
      <c r="N69" s="83" t="s">
        <v>174</v>
      </c>
      <c r="O69" s="76">
        <v>1126</v>
      </c>
      <c r="P69" s="76" t="s">
        <v>536</v>
      </c>
      <c r="Q69" s="84">
        <v>43214</v>
      </c>
      <c r="R69" s="85" t="s">
        <v>214</v>
      </c>
      <c r="S69" s="84">
        <v>43220</v>
      </c>
      <c r="T69" s="84">
        <v>43237</v>
      </c>
      <c r="U69" s="84">
        <v>45062</v>
      </c>
      <c r="V69" s="76">
        <v>798.5</v>
      </c>
      <c r="W69" s="76">
        <v>11.09</v>
      </c>
      <c r="X69" s="76" t="s">
        <v>177</v>
      </c>
    </row>
    <row r="70" spans="1:24" s="75" customFormat="1" ht="25.5" customHeight="1" x14ac:dyDescent="0.25">
      <c r="B70" s="76">
        <f t="shared" si="1"/>
        <v>68</v>
      </c>
      <c r="C70" s="79" t="s">
        <v>537</v>
      </c>
      <c r="D70" s="79" t="s">
        <v>179</v>
      </c>
      <c r="E70" s="85" t="s">
        <v>538</v>
      </c>
      <c r="F70" s="89" t="s">
        <v>686</v>
      </c>
      <c r="G70" s="85" t="s">
        <v>232</v>
      </c>
      <c r="H70" s="101" t="s">
        <v>178</v>
      </c>
      <c r="I70" s="81">
        <v>99645.774999999994</v>
      </c>
      <c r="J70" s="81">
        <v>91804.460999999996</v>
      </c>
      <c r="K70" s="82">
        <v>134</v>
      </c>
      <c r="L70" s="83" t="s">
        <v>35</v>
      </c>
      <c r="M70" s="83" t="s">
        <v>181</v>
      </c>
      <c r="N70" s="83" t="s">
        <v>37</v>
      </c>
      <c r="O70" s="76">
        <v>473</v>
      </c>
      <c r="P70" s="76" t="s">
        <v>685</v>
      </c>
      <c r="Q70" s="84">
        <v>42788</v>
      </c>
      <c r="R70" s="85" t="s">
        <v>360</v>
      </c>
      <c r="S70" s="84">
        <v>42969</v>
      </c>
      <c r="T70" s="84">
        <v>42977</v>
      </c>
      <c r="U70" s="84">
        <v>44802</v>
      </c>
      <c r="V70" s="76">
        <v>660.24</v>
      </c>
      <c r="W70" s="76">
        <v>14</v>
      </c>
      <c r="X70" s="76" t="s">
        <v>541</v>
      </c>
    </row>
    <row r="71" spans="1:24" s="75" customFormat="1" x14ac:dyDescent="0.25">
      <c r="B71" s="76">
        <f t="shared" si="1"/>
        <v>69</v>
      </c>
      <c r="C71" s="79" t="s">
        <v>537</v>
      </c>
      <c r="D71" s="79" t="s">
        <v>183</v>
      </c>
      <c r="E71" s="85" t="s">
        <v>538</v>
      </c>
      <c r="F71" s="79" t="s">
        <v>684</v>
      </c>
      <c r="G71" s="85" t="s">
        <v>232</v>
      </c>
      <c r="H71" s="85" t="s">
        <v>182</v>
      </c>
      <c r="I71" s="81">
        <v>99696.221999999994</v>
      </c>
      <c r="J71" s="81">
        <v>91689.27</v>
      </c>
      <c r="K71" s="82">
        <v>115.9</v>
      </c>
      <c r="L71" s="83" t="s">
        <v>35</v>
      </c>
      <c r="M71" s="83" t="s">
        <v>553</v>
      </c>
      <c r="N71" s="83" t="s">
        <v>37</v>
      </c>
      <c r="O71" s="76">
        <v>476</v>
      </c>
      <c r="P71" s="76" t="s">
        <v>683</v>
      </c>
      <c r="Q71" s="84">
        <v>42788</v>
      </c>
      <c r="R71" s="85" t="s">
        <v>360</v>
      </c>
      <c r="S71" s="84">
        <v>42969</v>
      </c>
      <c r="T71" s="84">
        <v>42977</v>
      </c>
      <c r="U71" s="84">
        <v>44802</v>
      </c>
      <c r="V71" s="76">
        <v>933.33</v>
      </c>
      <c r="W71" s="76">
        <v>17</v>
      </c>
      <c r="X71" s="76" t="s">
        <v>541</v>
      </c>
    </row>
    <row r="72" spans="1:24" s="75" customFormat="1" ht="63.75" x14ac:dyDescent="0.25">
      <c r="B72" s="76">
        <f t="shared" si="1"/>
        <v>70</v>
      </c>
      <c r="C72" s="87" t="s">
        <v>682</v>
      </c>
      <c r="D72" s="79" t="s">
        <v>681</v>
      </c>
      <c r="E72" s="85" t="s">
        <v>680</v>
      </c>
      <c r="F72" s="79" t="s">
        <v>679</v>
      </c>
      <c r="G72" s="85" t="s">
        <v>232</v>
      </c>
      <c r="H72" s="85" t="s">
        <v>184</v>
      </c>
      <c r="I72" s="81">
        <v>98505</v>
      </c>
      <c r="J72" s="81">
        <v>91661</v>
      </c>
      <c r="K72" s="82">
        <v>115</v>
      </c>
      <c r="L72" s="83" t="s">
        <v>180</v>
      </c>
      <c r="M72" s="83" t="s">
        <v>185</v>
      </c>
      <c r="N72" s="83" t="s">
        <v>186</v>
      </c>
      <c r="O72" s="83" t="s">
        <v>835</v>
      </c>
      <c r="P72" s="83" t="s">
        <v>836</v>
      </c>
      <c r="Q72" s="86" t="s">
        <v>837</v>
      </c>
      <c r="R72" s="85" t="s">
        <v>214</v>
      </c>
      <c r="S72" s="86" t="s">
        <v>838</v>
      </c>
      <c r="T72" s="86" t="s">
        <v>839</v>
      </c>
      <c r="U72" s="84">
        <v>44872</v>
      </c>
      <c r="V72" s="76">
        <v>350</v>
      </c>
      <c r="W72" s="76">
        <v>8</v>
      </c>
      <c r="X72" s="76" t="s">
        <v>678</v>
      </c>
    </row>
    <row r="73" spans="1:24" s="75" customForma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</row>
    <row r="74" spans="1:24" s="75" customForma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</row>
    <row r="75" spans="1:24" s="75" customForma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</row>
    <row r="76" spans="1:24" x14ac:dyDescent="0.25"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O76" s="7"/>
    </row>
    <row r="77" spans="1:24" x14ac:dyDescent="0.25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O77" s="7"/>
    </row>
    <row r="78" spans="1:24" x14ac:dyDescent="0.25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O78" s="7"/>
    </row>
    <row r="79" spans="1:24" x14ac:dyDescent="0.25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O79" s="7"/>
    </row>
    <row r="80" spans="1:24" x14ac:dyDescent="0.25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O80" s="7"/>
    </row>
    <row r="81" s="7" customFormat="1" x14ac:dyDescent="0.25"/>
    <row r="82" s="7" customFormat="1" x14ac:dyDescent="0.25"/>
    <row r="83" s="7" customFormat="1" x14ac:dyDescent="0.25"/>
    <row r="84" s="7" customFormat="1" x14ac:dyDescent="0.25"/>
    <row r="85" s="7" customFormat="1" x14ac:dyDescent="0.25"/>
    <row r="86" s="7" customFormat="1" x14ac:dyDescent="0.25"/>
  </sheetData>
  <autoFilter ref="B2:X72" xr:uid="{00000000-0009-0000-0000-000004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DF6EB-87AC-494F-8CF7-38D6FCBDDC52}">
  <dimension ref="A2:X75"/>
  <sheetViews>
    <sheetView zoomScaleNormal="100" workbookViewId="0">
      <selection activeCell="AA15" sqref="AA15"/>
    </sheetView>
  </sheetViews>
  <sheetFormatPr baseColWidth="10" defaultColWidth="11.42578125" defaultRowHeight="12.75" x14ac:dyDescent="0.2"/>
  <cols>
    <col min="1" max="1" width="4.7109375" style="7" customWidth="1"/>
    <col min="2" max="2" width="4.42578125" style="7" customWidth="1"/>
    <col min="3" max="3" width="51.7109375" style="7" customWidth="1"/>
    <col min="4" max="4" width="39.5703125" style="38" customWidth="1"/>
    <col min="5" max="5" width="30.85546875" style="37" customWidth="1"/>
    <col min="6" max="6" width="40.5703125" style="7" customWidth="1"/>
    <col min="7" max="7" width="15.7109375" style="37" customWidth="1"/>
    <col min="8" max="8" width="13.7109375" style="37" customWidth="1"/>
    <col min="9" max="9" width="13.140625" style="37" customWidth="1"/>
    <col min="10" max="10" width="12.85546875" style="37" customWidth="1"/>
    <col min="11" max="11" width="17.140625" style="37" customWidth="1"/>
    <col min="12" max="12" width="11.42578125" style="39"/>
    <col min="13" max="13" width="12.85546875" style="39" customWidth="1"/>
    <col min="14" max="14" width="13.28515625" style="39" customWidth="1"/>
    <col min="15" max="15" width="20.42578125" style="37" customWidth="1"/>
    <col min="16" max="16" width="12.7109375" style="37" customWidth="1"/>
    <col min="17" max="17" width="12.85546875" style="37" customWidth="1"/>
    <col min="18" max="18" width="28.42578125" style="7" customWidth="1"/>
    <col min="19" max="19" width="13.5703125" style="37" customWidth="1"/>
    <col min="20" max="20" width="14.28515625" style="37" customWidth="1"/>
    <col min="21" max="21" width="14.42578125" style="37" customWidth="1"/>
    <col min="22" max="22" width="16.7109375" style="37" customWidth="1"/>
    <col min="23" max="23" width="14.42578125" style="37" customWidth="1"/>
    <col min="24" max="24" width="15.28515625" style="37" customWidth="1"/>
    <col min="25" max="16384" width="11.42578125" style="7"/>
  </cols>
  <sheetData>
    <row r="2" spans="1:24" ht="29.25" customHeight="1" x14ac:dyDescent="0.25">
      <c r="B2" s="66" t="s">
        <v>0</v>
      </c>
      <c r="C2" s="66" t="s">
        <v>189</v>
      </c>
      <c r="D2" s="66" t="s">
        <v>190</v>
      </c>
      <c r="E2" s="66" t="s">
        <v>191</v>
      </c>
      <c r="F2" s="66" t="s">
        <v>192</v>
      </c>
      <c r="G2" s="40" t="s">
        <v>193</v>
      </c>
      <c r="H2" s="40" t="s">
        <v>194</v>
      </c>
      <c r="I2" s="66" t="s">
        <v>3</v>
      </c>
      <c r="J2" s="66" t="s">
        <v>4</v>
      </c>
      <c r="K2" s="41" t="s">
        <v>195</v>
      </c>
      <c r="L2" s="8" t="s">
        <v>1</v>
      </c>
      <c r="M2" s="8" t="s">
        <v>196</v>
      </c>
      <c r="N2" s="8" t="s">
        <v>2</v>
      </c>
      <c r="O2" s="42" t="s">
        <v>197</v>
      </c>
      <c r="P2" s="8" t="s">
        <v>198</v>
      </c>
      <c r="Q2" s="42" t="s">
        <v>199</v>
      </c>
      <c r="R2" s="43" t="s">
        <v>200</v>
      </c>
      <c r="S2" s="42" t="s">
        <v>201</v>
      </c>
      <c r="T2" s="42" t="s">
        <v>202</v>
      </c>
      <c r="U2" s="42" t="s">
        <v>203</v>
      </c>
      <c r="V2" s="42" t="s">
        <v>204</v>
      </c>
      <c r="W2" s="42" t="s">
        <v>205</v>
      </c>
      <c r="X2" s="8" t="s">
        <v>206</v>
      </c>
    </row>
    <row r="3" spans="1:24" ht="38.25" x14ac:dyDescent="0.25">
      <c r="A3" s="75"/>
      <c r="B3" s="76">
        <v>1</v>
      </c>
      <c r="C3" s="77" t="s">
        <v>207</v>
      </c>
      <c r="D3" s="77" t="s">
        <v>208</v>
      </c>
      <c r="E3" s="78" t="s">
        <v>209</v>
      </c>
      <c r="F3" s="79" t="s">
        <v>210</v>
      </c>
      <c r="G3" s="80" t="s">
        <v>211</v>
      </c>
      <c r="H3" s="80" t="s">
        <v>5</v>
      </c>
      <c r="I3" s="81">
        <v>100918.519</v>
      </c>
      <c r="J3" s="81">
        <v>101171.003</v>
      </c>
      <c r="K3" s="82">
        <v>30</v>
      </c>
      <c r="L3" s="83" t="s">
        <v>7</v>
      </c>
      <c r="M3" s="83" t="s">
        <v>212</v>
      </c>
      <c r="N3" s="83" t="s">
        <v>8</v>
      </c>
      <c r="O3" s="76">
        <v>4229</v>
      </c>
      <c r="P3" s="76" t="s">
        <v>213</v>
      </c>
      <c r="Q3" s="84">
        <v>44837</v>
      </c>
      <c r="R3" s="85" t="s">
        <v>214</v>
      </c>
      <c r="S3" s="86">
        <v>44847</v>
      </c>
      <c r="T3" s="84">
        <v>44865</v>
      </c>
      <c r="U3" s="84">
        <v>46690</v>
      </c>
      <c r="V3" s="76">
        <v>2.7</v>
      </c>
      <c r="W3" s="76">
        <v>0.5</v>
      </c>
      <c r="X3" s="76" t="s">
        <v>215</v>
      </c>
    </row>
    <row r="4" spans="1:24" x14ac:dyDescent="0.25">
      <c r="A4" s="75"/>
      <c r="B4" s="76">
        <f t="shared" ref="B4:B35" si="0">B3+1</f>
        <v>2</v>
      </c>
      <c r="C4" s="87" t="s">
        <v>216</v>
      </c>
      <c r="D4" s="79" t="s">
        <v>217</v>
      </c>
      <c r="E4" s="85" t="s">
        <v>218</v>
      </c>
      <c r="F4" s="88" t="s">
        <v>219</v>
      </c>
      <c r="G4" s="85" t="s">
        <v>220</v>
      </c>
      <c r="H4" s="85" t="s">
        <v>221</v>
      </c>
      <c r="I4" s="81">
        <v>112356.66099999999</v>
      </c>
      <c r="J4" s="81">
        <v>104542.038</v>
      </c>
      <c r="K4" s="82">
        <v>144</v>
      </c>
      <c r="L4" s="83" t="s">
        <v>222</v>
      </c>
      <c r="M4" s="83" t="s">
        <v>223</v>
      </c>
      <c r="N4" s="83" t="s">
        <v>224</v>
      </c>
      <c r="O4" s="83">
        <v>3060</v>
      </c>
      <c r="P4" s="83" t="s">
        <v>225</v>
      </c>
      <c r="Q4" s="86">
        <v>44196</v>
      </c>
      <c r="R4" s="85" t="s">
        <v>226</v>
      </c>
      <c r="S4" s="86">
        <v>44224</v>
      </c>
      <c r="T4" s="86">
        <v>44239</v>
      </c>
      <c r="U4" s="84">
        <v>46064</v>
      </c>
      <c r="V4" s="76">
        <v>130</v>
      </c>
      <c r="W4" s="76">
        <v>3</v>
      </c>
      <c r="X4" s="76" t="s">
        <v>227</v>
      </c>
    </row>
    <row r="5" spans="1:24" x14ac:dyDescent="0.25">
      <c r="A5" s="75"/>
      <c r="B5" s="76">
        <f t="shared" si="0"/>
        <v>3</v>
      </c>
      <c r="C5" s="89" t="s">
        <v>234</v>
      </c>
      <c r="D5" s="79" t="s">
        <v>235</v>
      </c>
      <c r="E5" s="85" t="s">
        <v>236</v>
      </c>
      <c r="F5" s="79" t="s">
        <v>237</v>
      </c>
      <c r="G5" s="85" t="s">
        <v>232</v>
      </c>
      <c r="H5" s="85" t="s">
        <v>238</v>
      </c>
      <c r="I5" s="81">
        <v>111532.41899999999</v>
      </c>
      <c r="J5" s="81">
        <v>104160.882</v>
      </c>
      <c r="K5" s="82">
        <v>86</v>
      </c>
      <c r="L5" s="83" t="s">
        <v>222</v>
      </c>
      <c r="M5" s="83" t="s">
        <v>239</v>
      </c>
      <c r="N5" s="83" t="s">
        <v>240</v>
      </c>
      <c r="O5" s="76">
        <v>5459</v>
      </c>
      <c r="P5" s="76" t="s">
        <v>241</v>
      </c>
      <c r="Q5" s="84">
        <v>44553</v>
      </c>
      <c r="R5" s="85" t="s">
        <v>242</v>
      </c>
      <c r="S5" s="84">
        <v>44567</v>
      </c>
      <c r="T5" s="84">
        <v>44585</v>
      </c>
      <c r="U5" s="84">
        <v>46410</v>
      </c>
      <c r="V5" s="90">
        <v>9.5</v>
      </c>
      <c r="W5" s="90">
        <v>0.26</v>
      </c>
      <c r="X5" s="83" t="s">
        <v>243</v>
      </c>
    </row>
    <row r="6" spans="1:24" ht="38.25" x14ac:dyDescent="0.25">
      <c r="A6" s="75"/>
      <c r="B6" s="76">
        <f t="shared" si="0"/>
        <v>4</v>
      </c>
      <c r="C6" s="79" t="s">
        <v>14</v>
      </c>
      <c r="D6" s="79" t="s">
        <v>14</v>
      </c>
      <c r="E6" s="85" t="s">
        <v>244</v>
      </c>
      <c r="F6" s="79" t="s">
        <v>245</v>
      </c>
      <c r="G6" s="85" t="s">
        <v>220</v>
      </c>
      <c r="H6" s="85" t="s">
        <v>13</v>
      </c>
      <c r="I6" s="81">
        <v>116984.80100000001</v>
      </c>
      <c r="J6" s="81">
        <v>105349.298</v>
      </c>
      <c r="K6" s="82">
        <v>84</v>
      </c>
      <c r="L6" s="83" t="s">
        <v>222</v>
      </c>
      <c r="M6" s="83" t="s">
        <v>15</v>
      </c>
      <c r="N6" s="83" t="s">
        <v>16</v>
      </c>
      <c r="O6" s="83">
        <v>3703</v>
      </c>
      <c r="P6" s="83" t="s">
        <v>246</v>
      </c>
      <c r="Q6" s="86">
        <v>44799</v>
      </c>
      <c r="R6" s="85" t="s">
        <v>247</v>
      </c>
      <c r="S6" s="86" t="s">
        <v>765</v>
      </c>
      <c r="T6" s="86">
        <v>44853</v>
      </c>
      <c r="U6" s="86">
        <v>46678</v>
      </c>
      <c r="V6" s="83" t="s">
        <v>248</v>
      </c>
      <c r="W6" s="83" t="s">
        <v>248</v>
      </c>
      <c r="X6" s="76" t="s">
        <v>249</v>
      </c>
    </row>
    <row r="7" spans="1:24" x14ac:dyDescent="0.25">
      <c r="A7" s="75"/>
      <c r="B7" s="76">
        <f t="shared" si="0"/>
        <v>5</v>
      </c>
      <c r="C7" s="79" t="s">
        <v>18</v>
      </c>
      <c r="D7" s="79" t="s">
        <v>18</v>
      </c>
      <c r="E7" s="85" t="s">
        <v>250</v>
      </c>
      <c r="F7" s="79" t="s">
        <v>251</v>
      </c>
      <c r="G7" s="85" t="s">
        <v>220</v>
      </c>
      <c r="H7" s="85" t="s">
        <v>17</v>
      </c>
      <c r="I7" s="81">
        <v>117147.976</v>
      </c>
      <c r="J7" s="81">
        <v>105342.96</v>
      </c>
      <c r="K7" s="82">
        <v>167</v>
      </c>
      <c r="L7" s="83" t="s">
        <v>222</v>
      </c>
      <c r="M7" s="83" t="s">
        <v>19</v>
      </c>
      <c r="N7" s="83" t="s">
        <v>16</v>
      </c>
      <c r="O7" s="76">
        <v>2040</v>
      </c>
      <c r="P7" s="76" t="s">
        <v>252</v>
      </c>
      <c r="Q7" s="84">
        <v>44706</v>
      </c>
      <c r="R7" s="85" t="s">
        <v>247</v>
      </c>
      <c r="S7" s="86">
        <v>44713</v>
      </c>
      <c r="T7" s="84">
        <v>44728</v>
      </c>
      <c r="U7" s="84">
        <v>46553</v>
      </c>
      <c r="V7" s="76">
        <v>155.19999999999999</v>
      </c>
      <c r="W7" s="76">
        <v>1.8</v>
      </c>
      <c r="X7" s="76" t="s">
        <v>253</v>
      </c>
    </row>
    <row r="8" spans="1:24" ht="25.5" x14ac:dyDescent="0.25">
      <c r="A8" s="75"/>
      <c r="B8" s="76">
        <f t="shared" si="0"/>
        <v>6</v>
      </c>
      <c r="C8" s="89" t="s">
        <v>754</v>
      </c>
      <c r="D8" s="89" t="s">
        <v>764</v>
      </c>
      <c r="E8" s="85" t="s">
        <v>752</v>
      </c>
      <c r="F8" s="79" t="s">
        <v>751</v>
      </c>
      <c r="G8" s="85" t="s">
        <v>220</v>
      </c>
      <c r="H8" s="85" t="s">
        <v>20</v>
      </c>
      <c r="I8" s="81">
        <v>116712.621</v>
      </c>
      <c r="J8" s="81">
        <v>105579.62799999998</v>
      </c>
      <c r="K8" s="82">
        <v>90</v>
      </c>
      <c r="L8" s="83" t="s">
        <v>222</v>
      </c>
      <c r="M8" s="83" t="s">
        <v>21</v>
      </c>
      <c r="N8" s="83" t="s">
        <v>16</v>
      </c>
      <c r="O8" s="76">
        <v>1341</v>
      </c>
      <c r="P8" s="76" t="s">
        <v>750</v>
      </c>
      <c r="Q8" s="84">
        <v>42907</v>
      </c>
      <c r="R8" s="85" t="s">
        <v>242</v>
      </c>
      <c r="S8" s="84">
        <v>42970</v>
      </c>
      <c r="T8" s="84">
        <v>42978</v>
      </c>
      <c r="U8" s="84">
        <v>44803</v>
      </c>
      <c r="V8" s="83" t="s">
        <v>248</v>
      </c>
      <c r="W8" s="83" t="s">
        <v>248</v>
      </c>
      <c r="X8" s="76" t="s">
        <v>749</v>
      </c>
    </row>
    <row r="9" spans="1:24" ht="25.5" x14ac:dyDescent="0.25">
      <c r="A9" s="75"/>
      <c r="B9" s="76">
        <f t="shared" si="0"/>
        <v>7</v>
      </c>
      <c r="C9" s="89" t="s">
        <v>254</v>
      </c>
      <c r="D9" s="89" t="s">
        <v>255</v>
      </c>
      <c r="E9" s="85" t="s">
        <v>256</v>
      </c>
      <c r="F9" s="79" t="s">
        <v>257</v>
      </c>
      <c r="G9" s="85" t="s">
        <v>232</v>
      </c>
      <c r="H9" s="85" t="s">
        <v>258</v>
      </c>
      <c r="I9" s="81">
        <v>122965.68</v>
      </c>
      <c r="J9" s="81">
        <v>104553.4</v>
      </c>
      <c r="K9" s="82">
        <v>78</v>
      </c>
      <c r="L9" s="83" t="s">
        <v>222</v>
      </c>
      <c r="M9" s="83" t="s">
        <v>259</v>
      </c>
      <c r="N9" s="83" t="s">
        <v>260</v>
      </c>
      <c r="O9" s="76">
        <v>1539</v>
      </c>
      <c r="P9" s="76" t="s">
        <v>261</v>
      </c>
      <c r="Q9" s="84">
        <v>44363</v>
      </c>
      <c r="R9" s="85" t="s">
        <v>262</v>
      </c>
      <c r="S9" s="84">
        <v>44371</v>
      </c>
      <c r="T9" s="84">
        <v>44389</v>
      </c>
      <c r="U9" s="84">
        <v>46214</v>
      </c>
      <c r="V9" s="83">
        <v>7.2</v>
      </c>
      <c r="W9" s="83">
        <v>0.25</v>
      </c>
      <c r="X9" s="76" t="s">
        <v>263</v>
      </c>
    </row>
    <row r="10" spans="1:24" ht="25.5" x14ac:dyDescent="0.25">
      <c r="A10" s="75"/>
      <c r="B10" s="76">
        <f t="shared" si="0"/>
        <v>8</v>
      </c>
      <c r="C10" s="79" t="s">
        <v>264</v>
      </c>
      <c r="D10" s="79" t="s">
        <v>23</v>
      </c>
      <c r="E10" s="85" t="s">
        <v>265</v>
      </c>
      <c r="F10" s="89" t="s">
        <v>266</v>
      </c>
      <c r="G10" s="85" t="s">
        <v>232</v>
      </c>
      <c r="H10" s="85" t="s">
        <v>22</v>
      </c>
      <c r="I10" s="81">
        <v>120435.62599999999</v>
      </c>
      <c r="J10" s="81">
        <v>104199.901</v>
      </c>
      <c r="K10" s="82">
        <v>80</v>
      </c>
      <c r="L10" s="83" t="s">
        <v>222</v>
      </c>
      <c r="M10" s="83" t="s">
        <v>24</v>
      </c>
      <c r="N10" s="83" t="s">
        <v>260</v>
      </c>
      <c r="O10" s="76">
        <v>3318</v>
      </c>
      <c r="P10" s="84" t="s">
        <v>267</v>
      </c>
      <c r="Q10" s="84">
        <v>44768</v>
      </c>
      <c r="R10" s="85" t="s">
        <v>242</v>
      </c>
      <c r="S10" s="86">
        <v>44783</v>
      </c>
      <c r="T10" s="84">
        <v>44799</v>
      </c>
      <c r="U10" s="84">
        <v>46624</v>
      </c>
      <c r="V10" s="76">
        <v>30</v>
      </c>
      <c r="W10" s="76">
        <v>1.5</v>
      </c>
      <c r="X10" s="76" t="s">
        <v>268</v>
      </c>
    </row>
    <row r="11" spans="1:24" ht="38.25" x14ac:dyDescent="0.25">
      <c r="A11" s="75"/>
      <c r="B11" s="76">
        <f t="shared" si="0"/>
        <v>9</v>
      </c>
      <c r="C11" s="87" t="s">
        <v>269</v>
      </c>
      <c r="D11" s="89" t="s">
        <v>270</v>
      </c>
      <c r="E11" s="85" t="s">
        <v>271</v>
      </c>
      <c r="F11" s="88" t="s">
        <v>272</v>
      </c>
      <c r="G11" s="85" t="s">
        <v>220</v>
      </c>
      <c r="H11" s="85" t="s">
        <v>273</v>
      </c>
      <c r="I11" s="81">
        <v>116642.363</v>
      </c>
      <c r="J11" s="81">
        <v>105758.363</v>
      </c>
      <c r="K11" s="82">
        <v>101</v>
      </c>
      <c r="L11" s="83" t="s">
        <v>222</v>
      </c>
      <c r="M11" s="83" t="s">
        <v>274</v>
      </c>
      <c r="N11" s="83" t="s">
        <v>16</v>
      </c>
      <c r="O11" s="83">
        <v>3059</v>
      </c>
      <c r="P11" s="83" t="s">
        <v>275</v>
      </c>
      <c r="Q11" s="86">
        <v>44196</v>
      </c>
      <c r="R11" s="85" t="s">
        <v>276</v>
      </c>
      <c r="S11" s="86">
        <v>44239</v>
      </c>
      <c r="T11" s="86">
        <v>44256</v>
      </c>
      <c r="U11" s="84">
        <v>46081</v>
      </c>
      <c r="V11" s="76">
        <v>21</v>
      </c>
      <c r="W11" s="76">
        <v>0.24</v>
      </c>
      <c r="X11" s="76" t="s">
        <v>277</v>
      </c>
    </row>
    <row r="12" spans="1:24" x14ac:dyDescent="0.25">
      <c r="A12" s="75"/>
      <c r="B12" s="76">
        <f t="shared" si="0"/>
        <v>10</v>
      </c>
      <c r="C12" s="89" t="s">
        <v>278</v>
      </c>
      <c r="D12" s="79" t="s">
        <v>279</v>
      </c>
      <c r="E12" s="85" t="s">
        <v>280</v>
      </c>
      <c r="F12" s="79" t="s">
        <v>281</v>
      </c>
      <c r="G12" s="85" t="s">
        <v>232</v>
      </c>
      <c r="H12" s="85" t="s">
        <v>27</v>
      </c>
      <c r="I12" s="81">
        <v>118929.6725</v>
      </c>
      <c r="J12" s="81">
        <v>104551.6789</v>
      </c>
      <c r="K12" s="82">
        <v>100</v>
      </c>
      <c r="L12" s="83" t="s">
        <v>222</v>
      </c>
      <c r="M12" s="83" t="s">
        <v>282</v>
      </c>
      <c r="N12" s="83" t="s">
        <v>283</v>
      </c>
      <c r="O12" s="76">
        <v>671</v>
      </c>
      <c r="P12" s="76" t="s">
        <v>284</v>
      </c>
      <c r="Q12" s="84">
        <v>43171</v>
      </c>
      <c r="R12" s="85" t="s">
        <v>276</v>
      </c>
      <c r="S12" s="84">
        <v>43193</v>
      </c>
      <c r="T12" s="84">
        <v>43201</v>
      </c>
      <c r="U12" s="84">
        <v>45026</v>
      </c>
      <c r="V12" s="76">
        <v>54.3</v>
      </c>
      <c r="W12" s="76">
        <v>2</v>
      </c>
      <c r="X12" s="76" t="s">
        <v>28</v>
      </c>
    </row>
    <row r="13" spans="1:24" ht="25.5" x14ac:dyDescent="0.25">
      <c r="A13" s="75"/>
      <c r="B13" s="76">
        <f t="shared" si="0"/>
        <v>11</v>
      </c>
      <c r="C13" s="79" t="s">
        <v>285</v>
      </c>
      <c r="D13" s="79" t="s">
        <v>286</v>
      </c>
      <c r="E13" s="85" t="s">
        <v>287</v>
      </c>
      <c r="F13" s="79" t="s">
        <v>288</v>
      </c>
      <c r="G13" s="85" t="s">
        <v>220</v>
      </c>
      <c r="H13" s="85" t="s">
        <v>29</v>
      </c>
      <c r="I13" s="81">
        <v>123401.111</v>
      </c>
      <c r="J13" s="81">
        <v>104973.08500000001</v>
      </c>
      <c r="K13" s="82">
        <v>89</v>
      </c>
      <c r="L13" s="83" t="s">
        <v>222</v>
      </c>
      <c r="M13" s="83" t="s">
        <v>30</v>
      </c>
      <c r="N13" s="83" t="s">
        <v>260</v>
      </c>
      <c r="O13" s="76">
        <v>1042</v>
      </c>
      <c r="P13" s="76" t="s">
        <v>289</v>
      </c>
      <c r="Q13" s="84">
        <v>43605</v>
      </c>
      <c r="R13" s="85" t="s">
        <v>290</v>
      </c>
      <c r="S13" s="84">
        <v>43811</v>
      </c>
      <c r="T13" s="84">
        <v>43819</v>
      </c>
      <c r="U13" s="84">
        <v>45645</v>
      </c>
      <c r="V13" s="76">
        <v>5.54</v>
      </c>
      <c r="W13" s="76">
        <v>3.3</v>
      </c>
      <c r="X13" s="76" t="s">
        <v>291</v>
      </c>
    </row>
    <row r="14" spans="1:24" x14ac:dyDescent="0.25">
      <c r="A14" s="75"/>
      <c r="B14" s="76">
        <f t="shared" si="0"/>
        <v>12</v>
      </c>
      <c r="C14" s="79" t="s">
        <v>292</v>
      </c>
      <c r="D14" s="79" t="s">
        <v>293</v>
      </c>
      <c r="E14" s="85" t="s">
        <v>294</v>
      </c>
      <c r="F14" s="79" t="s">
        <v>295</v>
      </c>
      <c r="G14" s="85" t="s">
        <v>232</v>
      </c>
      <c r="H14" s="85" t="s">
        <v>31</v>
      </c>
      <c r="I14" s="81">
        <v>117216.75199999999</v>
      </c>
      <c r="J14" s="81">
        <v>105936.3</v>
      </c>
      <c r="K14" s="82">
        <v>57</v>
      </c>
      <c r="L14" s="83" t="s">
        <v>222</v>
      </c>
      <c r="M14" s="83" t="s">
        <v>32</v>
      </c>
      <c r="N14" s="83" t="s">
        <v>16</v>
      </c>
      <c r="O14" s="76">
        <v>2039</v>
      </c>
      <c r="P14" s="76" t="s">
        <v>296</v>
      </c>
      <c r="Q14" s="84">
        <v>44706</v>
      </c>
      <c r="R14" s="85" t="s">
        <v>247</v>
      </c>
      <c r="S14" s="86">
        <v>44720</v>
      </c>
      <c r="T14" s="84">
        <v>44736</v>
      </c>
      <c r="U14" s="84">
        <v>46561</v>
      </c>
      <c r="V14" s="76">
        <v>22.4</v>
      </c>
      <c r="W14" s="76">
        <v>0.33</v>
      </c>
      <c r="X14" s="76" t="s">
        <v>33</v>
      </c>
    </row>
    <row r="15" spans="1:24" ht="66.75" customHeight="1" x14ac:dyDescent="0.25">
      <c r="A15" s="75"/>
      <c r="B15" s="76">
        <f t="shared" si="0"/>
        <v>13</v>
      </c>
      <c r="C15" s="89" t="s">
        <v>297</v>
      </c>
      <c r="D15" s="89" t="s">
        <v>298</v>
      </c>
      <c r="E15" s="91" t="s">
        <v>299</v>
      </c>
      <c r="F15" s="92" t="s">
        <v>300</v>
      </c>
      <c r="G15" s="85" t="s">
        <v>232</v>
      </c>
      <c r="H15" s="85" t="s">
        <v>301</v>
      </c>
      <c r="I15" s="81">
        <v>124160.57</v>
      </c>
      <c r="J15" s="81">
        <v>105015.62</v>
      </c>
      <c r="K15" s="82">
        <v>100</v>
      </c>
      <c r="L15" s="83" t="s">
        <v>222</v>
      </c>
      <c r="M15" s="83" t="s">
        <v>302</v>
      </c>
      <c r="N15" s="83" t="s">
        <v>260</v>
      </c>
      <c r="O15" s="76">
        <v>1084</v>
      </c>
      <c r="P15" s="76" t="s">
        <v>303</v>
      </c>
      <c r="Q15" s="84">
        <v>43982</v>
      </c>
      <c r="R15" s="85" t="s">
        <v>247</v>
      </c>
      <c r="S15" s="84">
        <v>44091</v>
      </c>
      <c r="T15" s="84">
        <v>44106</v>
      </c>
      <c r="U15" s="84">
        <v>45931</v>
      </c>
      <c r="V15" s="76">
        <v>17.64</v>
      </c>
      <c r="W15" s="76">
        <v>0.7</v>
      </c>
      <c r="X15" s="76" t="s">
        <v>304</v>
      </c>
    </row>
    <row r="16" spans="1:24" ht="38.25" x14ac:dyDescent="0.25">
      <c r="A16" s="75"/>
      <c r="B16" s="76">
        <f t="shared" si="0"/>
        <v>14</v>
      </c>
      <c r="C16" s="89" t="s">
        <v>305</v>
      </c>
      <c r="D16" s="79" t="s">
        <v>306</v>
      </c>
      <c r="E16" s="91" t="s">
        <v>307</v>
      </c>
      <c r="F16" s="79" t="s">
        <v>308</v>
      </c>
      <c r="G16" s="85" t="s">
        <v>232</v>
      </c>
      <c r="H16" s="85" t="s">
        <v>309</v>
      </c>
      <c r="I16" s="81">
        <v>97139.478000000003</v>
      </c>
      <c r="J16" s="81">
        <v>88032.593999999997</v>
      </c>
      <c r="K16" s="93">
        <v>53.5</v>
      </c>
      <c r="L16" s="83" t="s">
        <v>310</v>
      </c>
      <c r="M16" s="83" t="s">
        <v>311</v>
      </c>
      <c r="N16" s="83" t="s">
        <v>312</v>
      </c>
      <c r="O16" s="76">
        <v>5458</v>
      </c>
      <c r="P16" s="76" t="s">
        <v>313</v>
      </c>
      <c r="Q16" s="84">
        <v>44553</v>
      </c>
      <c r="R16" s="91" t="s">
        <v>314</v>
      </c>
      <c r="S16" s="86">
        <v>44630</v>
      </c>
      <c r="T16" s="86">
        <v>44648</v>
      </c>
      <c r="U16" s="84">
        <v>46473</v>
      </c>
      <c r="V16" s="76">
        <v>9.5</v>
      </c>
      <c r="W16" s="76">
        <v>0.26</v>
      </c>
      <c r="X16" s="76" t="s">
        <v>315</v>
      </c>
    </row>
    <row r="17" spans="1:24" x14ac:dyDescent="0.25">
      <c r="A17" s="75"/>
      <c r="B17" s="76">
        <f t="shared" si="0"/>
        <v>15</v>
      </c>
      <c r="C17" s="79" t="s">
        <v>316</v>
      </c>
      <c r="D17" s="79" t="s">
        <v>317</v>
      </c>
      <c r="E17" s="85" t="s">
        <v>318</v>
      </c>
      <c r="F17" s="79" t="s">
        <v>319</v>
      </c>
      <c r="G17" s="85" t="s">
        <v>232</v>
      </c>
      <c r="H17" s="85" t="s">
        <v>34</v>
      </c>
      <c r="I17" s="81">
        <v>99831.69</v>
      </c>
      <c r="J17" s="81">
        <v>92599.493000000002</v>
      </c>
      <c r="K17" s="82">
        <v>106</v>
      </c>
      <c r="L17" s="83" t="s">
        <v>35</v>
      </c>
      <c r="M17" s="83" t="s">
        <v>36</v>
      </c>
      <c r="N17" s="83" t="s">
        <v>37</v>
      </c>
      <c r="O17" s="76">
        <v>474</v>
      </c>
      <c r="P17" s="76" t="s">
        <v>320</v>
      </c>
      <c r="Q17" s="84">
        <v>44623</v>
      </c>
      <c r="R17" s="91" t="s">
        <v>214</v>
      </c>
      <c r="S17" s="84">
        <v>44679</v>
      </c>
      <c r="T17" s="84">
        <v>44694</v>
      </c>
      <c r="U17" s="84">
        <v>46519</v>
      </c>
      <c r="V17" s="76">
        <v>140.69999999999999</v>
      </c>
      <c r="W17" s="76">
        <v>3.5</v>
      </c>
      <c r="X17" s="76" t="s">
        <v>321</v>
      </c>
    </row>
    <row r="18" spans="1:24" x14ac:dyDescent="0.25">
      <c r="A18" s="75"/>
      <c r="B18" s="76">
        <f t="shared" si="0"/>
        <v>16</v>
      </c>
      <c r="C18" s="79" t="s">
        <v>322</v>
      </c>
      <c r="D18" s="79" t="s">
        <v>323</v>
      </c>
      <c r="E18" s="85" t="s">
        <v>324</v>
      </c>
      <c r="F18" s="79" t="s">
        <v>325</v>
      </c>
      <c r="G18" s="85" t="s">
        <v>232</v>
      </c>
      <c r="H18" s="85" t="s">
        <v>38</v>
      </c>
      <c r="I18" s="81">
        <v>97241.2</v>
      </c>
      <c r="J18" s="81">
        <v>93327.49</v>
      </c>
      <c r="K18" s="82">
        <v>150.74</v>
      </c>
      <c r="L18" s="83" t="s">
        <v>35</v>
      </c>
      <c r="M18" s="83" t="s">
        <v>39</v>
      </c>
      <c r="N18" s="83" t="s">
        <v>37</v>
      </c>
      <c r="O18" s="76">
        <v>845</v>
      </c>
      <c r="P18" s="76" t="s">
        <v>326</v>
      </c>
      <c r="Q18" s="84">
        <v>43588</v>
      </c>
      <c r="R18" s="91" t="s">
        <v>314</v>
      </c>
      <c r="S18" s="84">
        <v>43678</v>
      </c>
      <c r="T18" s="84">
        <v>43689</v>
      </c>
      <c r="U18" s="84">
        <v>45515</v>
      </c>
      <c r="V18" s="76">
        <v>144</v>
      </c>
      <c r="W18" s="76">
        <v>10</v>
      </c>
      <c r="X18" s="76" t="s">
        <v>327</v>
      </c>
    </row>
    <row r="19" spans="1:24" x14ac:dyDescent="0.25">
      <c r="A19" s="75"/>
      <c r="B19" s="76">
        <f t="shared" si="0"/>
        <v>17</v>
      </c>
      <c r="C19" s="79" t="s">
        <v>328</v>
      </c>
      <c r="D19" s="79" t="s">
        <v>41</v>
      </c>
      <c r="E19" s="85" t="s">
        <v>329</v>
      </c>
      <c r="F19" s="79" t="s">
        <v>330</v>
      </c>
      <c r="G19" s="85" t="s">
        <v>232</v>
      </c>
      <c r="H19" s="85" t="s">
        <v>40</v>
      </c>
      <c r="I19" s="81">
        <v>100451.56</v>
      </c>
      <c r="J19" s="81">
        <v>89308.410999999993</v>
      </c>
      <c r="K19" s="82">
        <v>89</v>
      </c>
      <c r="L19" s="83" t="s">
        <v>42</v>
      </c>
      <c r="M19" s="83" t="s">
        <v>43</v>
      </c>
      <c r="N19" s="83" t="s">
        <v>44</v>
      </c>
      <c r="O19" s="76">
        <v>5457</v>
      </c>
      <c r="P19" s="76" t="s">
        <v>331</v>
      </c>
      <c r="Q19" s="84">
        <v>44553</v>
      </c>
      <c r="R19" s="85" t="s">
        <v>242</v>
      </c>
      <c r="S19" s="86">
        <v>44572</v>
      </c>
      <c r="T19" s="84">
        <v>44587</v>
      </c>
      <c r="U19" s="84">
        <v>46412</v>
      </c>
      <c r="V19" s="76">
        <v>20</v>
      </c>
      <c r="W19" s="76">
        <v>3.7</v>
      </c>
      <c r="X19" s="76" t="s">
        <v>332</v>
      </c>
    </row>
    <row r="20" spans="1:24" x14ac:dyDescent="0.25">
      <c r="A20" s="75"/>
      <c r="B20" s="76">
        <f t="shared" si="0"/>
        <v>18</v>
      </c>
      <c r="C20" s="79" t="s">
        <v>333</v>
      </c>
      <c r="D20" s="79" t="s">
        <v>334</v>
      </c>
      <c r="E20" s="85" t="s">
        <v>335</v>
      </c>
      <c r="F20" s="79" t="s">
        <v>336</v>
      </c>
      <c r="G20" s="85" t="s">
        <v>232</v>
      </c>
      <c r="H20" s="85" t="s">
        <v>187</v>
      </c>
      <c r="I20" s="81">
        <v>99495.360000000001</v>
      </c>
      <c r="J20" s="81">
        <v>88872.92</v>
      </c>
      <c r="K20" s="82">
        <v>130</v>
      </c>
      <c r="L20" s="83" t="s">
        <v>180</v>
      </c>
      <c r="M20" s="83" t="s">
        <v>337</v>
      </c>
      <c r="N20" s="83" t="s">
        <v>188</v>
      </c>
      <c r="O20" s="76">
        <v>1799</v>
      </c>
      <c r="P20" s="76" t="s">
        <v>338</v>
      </c>
      <c r="Q20" s="84">
        <v>44084</v>
      </c>
      <c r="R20" s="91" t="s">
        <v>214</v>
      </c>
      <c r="S20" s="84">
        <v>44089</v>
      </c>
      <c r="T20" s="84">
        <v>44104</v>
      </c>
      <c r="U20" s="84">
        <v>45929</v>
      </c>
      <c r="V20" s="76">
        <v>288</v>
      </c>
      <c r="W20" s="76">
        <v>10</v>
      </c>
      <c r="X20" s="76" t="s">
        <v>339</v>
      </c>
    </row>
    <row r="21" spans="1:24" ht="25.5" x14ac:dyDescent="0.25">
      <c r="A21" s="75"/>
      <c r="B21" s="76">
        <f t="shared" si="0"/>
        <v>19</v>
      </c>
      <c r="C21" s="89" t="s">
        <v>340</v>
      </c>
      <c r="D21" s="89" t="s">
        <v>341</v>
      </c>
      <c r="E21" s="85" t="s">
        <v>342</v>
      </c>
      <c r="F21" s="79" t="s">
        <v>343</v>
      </c>
      <c r="G21" s="85" t="s">
        <v>232</v>
      </c>
      <c r="H21" s="85" t="s">
        <v>48</v>
      </c>
      <c r="I21" s="81">
        <v>100125.37</v>
      </c>
      <c r="J21" s="81">
        <v>92213.903000000006</v>
      </c>
      <c r="K21" s="82">
        <v>180</v>
      </c>
      <c r="L21" s="83" t="s">
        <v>49</v>
      </c>
      <c r="M21" s="83" t="s">
        <v>50</v>
      </c>
      <c r="N21" s="83" t="s">
        <v>51</v>
      </c>
      <c r="O21" s="76">
        <v>5295</v>
      </c>
      <c r="P21" s="76" t="s">
        <v>344</v>
      </c>
      <c r="Q21" s="84">
        <v>44547</v>
      </c>
      <c r="R21" s="91" t="s">
        <v>214</v>
      </c>
      <c r="S21" s="84">
        <v>44559</v>
      </c>
      <c r="T21" s="84">
        <v>44575</v>
      </c>
      <c r="U21" s="84">
        <v>46400</v>
      </c>
      <c r="V21" s="76">
        <v>1095.5</v>
      </c>
      <c r="W21" s="76">
        <v>25.36</v>
      </c>
      <c r="X21" s="76" t="s">
        <v>345</v>
      </c>
    </row>
    <row r="22" spans="1:24" ht="25.5" x14ac:dyDescent="0.25">
      <c r="A22" s="75"/>
      <c r="B22" s="76">
        <f t="shared" si="0"/>
        <v>20</v>
      </c>
      <c r="C22" s="89" t="s">
        <v>340</v>
      </c>
      <c r="D22" s="89" t="s">
        <v>346</v>
      </c>
      <c r="E22" s="85" t="s">
        <v>342</v>
      </c>
      <c r="F22" s="79" t="s">
        <v>343</v>
      </c>
      <c r="G22" s="85" t="s">
        <v>232</v>
      </c>
      <c r="H22" s="85" t="s">
        <v>52</v>
      </c>
      <c r="I22" s="81">
        <v>99911.626000000004</v>
      </c>
      <c r="J22" s="81">
        <v>92267.428</v>
      </c>
      <c r="K22" s="82">
        <v>142</v>
      </c>
      <c r="L22" s="83" t="s">
        <v>49</v>
      </c>
      <c r="M22" s="83" t="s">
        <v>50</v>
      </c>
      <c r="N22" s="83" t="s">
        <v>51</v>
      </c>
      <c r="O22" s="76">
        <v>5294</v>
      </c>
      <c r="P22" s="76" t="s">
        <v>347</v>
      </c>
      <c r="Q22" s="84">
        <v>44547</v>
      </c>
      <c r="R22" s="91" t="s">
        <v>214</v>
      </c>
      <c r="S22" s="84">
        <v>44559</v>
      </c>
      <c r="T22" s="84">
        <v>44575</v>
      </c>
      <c r="U22" s="84">
        <v>46400</v>
      </c>
      <c r="V22" s="76">
        <v>1095.5</v>
      </c>
      <c r="W22" s="76">
        <v>25.36</v>
      </c>
      <c r="X22" s="76" t="s">
        <v>345</v>
      </c>
    </row>
    <row r="23" spans="1:24" x14ac:dyDescent="0.25">
      <c r="A23" s="75"/>
      <c r="B23" s="76">
        <f t="shared" si="0"/>
        <v>21</v>
      </c>
      <c r="C23" s="79" t="s">
        <v>348</v>
      </c>
      <c r="D23" s="79" t="s">
        <v>54</v>
      </c>
      <c r="E23" s="85" t="s">
        <v>349</v>
      </c>
      <c r="F23" s="79" t="s">
        <v>350</v>
      </c>
      <c r="G23" s="85" t="s">
        <v>232</v>
      </c>
      <c r="H23" s="85" t="s">
        <v>53</v>
      </c>
      <c r="I23" s="81">
        <v>105871.01</v>
      </c>
      <c r="J23" s="81">
        <v>93901.46</v>
      </c>
      <c r="K23" s="82">
        <v>513</v>
      </c>
      <c r="L23" s="76" t="s">
        <v>49</v>
      </c>
      <c r="M23" s="76" t="s">
        <v>55</v>
      </c>
      <c r="N23" s="76" t="s">
        <v>56</v>
      </c>
      <c r="O23" s="76">
        <v>4622</v>
      </c>
      <c r="P23" s="76" t="s">
        <v>351</v>
      </c>
      <c r="Q23" s="84">
        <v>44862</v>
      </c>
      <c r="R23" s="85" t="s">
        <v>214</v>
      </c>
      <c r="S23" s="86">
        <v>44873</v>
      </c>
      <c r="T23" s="84">
        <v>44889</v>
      </c>
      <c r="U23" s="84">
        <v>46714</v>
      </c>
      <c r="V23" s="76">
        <v>1441</v>
      </c>
      <c r="W23" s="76">
        <v>22</v>
      </c>
      <c r="X23" s="76" t="s">
        <v>57</v>
      </c>
    </row>
    <row r="24" spans="1:24" ht="13.5" customHeight="1" x14ac:dyDescent="0.25">
      <c r="A24" s="75"/>
      <c r="B24" s="76">
        <f t="shared" si="0"/>
        <v>22</v>
      </c>
      <c r="C24" s="79" t="s">
        <v>59</v>
      </c>
      <c r="D24" s="79" t="s">
        <v>352</v>
      </c>
      <c r="E24" s="85" t="s">
        <v>353</v>
      </c>
      <c r="F24" s="79" t="s">
        <v>354</v>
      </c>
      <c r="G24" s="85" t="s">
        <v>232</v>
      </c>
      <c r="H24" s="85" t="s">
        <v>58</v>
      </c>
      <c r="I24" s="81">
        <v>105524.088</v>
      </c>
      <c r="J24" s="81">
        <v>95709.968999999997</v>
      </c>
      <c r="K24" s="82">
        <v>80.8</v>
      </c>
      <c r="L24" s="83" t="s">
        <v>60</v>
      </c>
      <c r="M24" s="83" t="s">
        <v>61</v>
      </c>
      <c r="N24" s="83" t="s">
        <v>62</v>
      </c>
      <c r="O24" s="76">
        <v>2603</v>
      </c>
      <c r="P24" s="76" t="s">
        <v>731</v>
      </c>
      <c r="Q24" s="84">
        <v>43005</v>
      </c>
      <c r="R24" s="85" t="s">
        <v>214</v>
      </c>
      <c r="S24" s="84">
        <v>43010</v>
      </c>
      <c r="T24" s="84">
        <v>43018</v>
      </c>
      <c r="U24" s="84">
        <v>44843</v>
      </c>
      <c r="V24" s="76">
        <v>43.2</v>
      </c>
      <c r="W24" s="76">
        <v>1</v>
      </c>
      <c r="X24" s="76" t="s">
        <v>63</v>
      </c>
    </row>
    <row r="25" spans="1:24" x14ac:dyDescent="0.25">
      <c r="A25" s="75"/>
      <c r="B25" s="76">
        <f t="shared" si="0"/>
        <v>23</v>
      </c>
      <c r="C25" s="79" t="s">
        <v>730</v>
      </c>
      <c r="D25" s="79" t="s">
        <v>65</v>
      </c>
      <c r="E25" s="85" t="s">
        <v>357</v>
      </c>
      <c r="F25" s="79" t="s">
        <v>358</v>
      </c>
      <c r="G25" s="85" t="s">
        <v>232</v>
      </c>
      <c r="H25" s="85" t="s">
        <v>64</v>
      </c>
      <c r="I25" s="81">
        <v>108952.435</v>
      </c>
      <c r="J25" s="81">
        <v>92173.68</v>
      </c>
      <c r="K25" s="82">
        <v>202</v>
      </c>
      <c r="L25" s="83" t="s">
        <v>60</v>
      </c>
      <c r="M25" s="83" t="s">
        <v>66</v>
      </c>
      <c r="N25" s="83" t="s">
        <v>60</v>
      </c>
      <c r="O25" s="76">
        <v>2306</v>
      </c>
      <c r="P25" s="76" t="s">
        <v>359</v>
      </c>
      <c r="Q25" s="84">
        <v>43300</v>
      </c>
      <c r="R25" s="85" t="s">
        <v>360</v>
      </c>
      <c r="S25" s="84">
        <v>43349</v>
      </c>
      <c r="T25" s="84">
        <v>43357</v>
      </c>
      <c r="U25" s="84">
        <v>45182</v>
      </c>
      <c r="V25" s="76">
        <v>100.104</v>
      </c>
      <c r="W25" s="76">
        <v>4.3</v>
      </c>
      <c r="X25" s="76" t="s">
        <v>361</v>
      </c>
    </row>
    <row r="26" spans="1:24" x14ac:dyDescent="0.25">
      <c r="A26" s="75"/>
      <c r="B26" s="76">
        <f t="shared" si="0"/>
        <v>24</v>
      </c>
      <c r="C26" s="79" t="s">
        <v>362</v>
      </c>
      <c r="D26" s="79" t="s">
        <v>363</v>
      </c>
      <c r="E26" s="85" t="s">
        <v>364</v>
      </c>
      <c r="F26" s="79" t="s">
        <v>365</v>
      </c>
      <c r="G26" s="85" t="s">
        <v>232</v>
      </c>
      <c r="H26" s="85" t="s">
        <v>67</v>
      </c>
      <c r="I26" s="81">
        <v>105240.19</v>
      </c>
      <c r="J26" s="81">
        <v>95724.137000000002</v>
      </c>
      <c r="K26" s="82">
        <v>214</v>
      </c>
      <c r="L26" s="83" t="s">
        <v>60</v>
      </c>
      <c r="M26" s="83" t="s">
        <v>366</v>
      </c>
      <c r="N26" s="83" t="s">
        <v>62</v>
      </c>
      <c r="O26" s="76">
        <v>1528</v>
      </c>
      <c r="P26" s="76" t="s">
        <v>729</v>
      </c>
      <c r="Q26" s="84">
        <v>42661</v>
      </c>
      <c r="R26" s="85" t="s">
        <v>214</v>
      </c>
      <c r="S26" s="84">
        <v>42874</v>
      </c>
      <c r="T26" s="84">
        <v>42886</v>
      </c>
      <c r="U26" s="84">
        <v>44711</v>
      </c>
      <c r="V26" s="76">
        <v>864</v>
      </c>
      <c r="W26" s="76">
        <v>20</v>
      </c>
      <c r="X26" s="76" t="s">
        <v>368</v>
      </c>
    </row>
    <row r="27" spans="1:24" x14ac:dyDescent="0.25">
      <c r="A27" s="75"/>
      <c r="B27" s="76">
        <f t="shared" si="0"/>
        <v>25</v>
      </c>
      <c r="C27" s="79" t="s">
        <v>362</v>
      </c>
      <c r="D27" s="79" t="s">
        <v>369</v>
      </c>
      <c r="E27" s="85" t="s">
        <v>364</v>
      </c>
      <c r="F27" s="79" t="s">
        <v>365</v>
      </c>
      <c r="G27" s="85" t="s">
        <v>232</v>
      </c>
      <c r="H27" s="85" t="s">
        <v>68</v>
      </c>
      <c r="I27" s="81">
        <v>105058.007</v>
      </c>
      <c r="J27" s="81">
        <v>95591.915999999997</v>
      </c>
      <c r="K27" s="82">
        <v>239</v>
      </c>
      <c r="L27" s="83" t="s">
        <v>60</v>
      </c>
      <c r="M27" s="83" t="s">
        <v>370</v>
      </c>
      <c r="N27" s="83" t="s">
        <v>62</v>
      </c>
      <c r="O27" s="76">
        <v>1528</v>
      </c>
      <c r="P27" s="76" t="s">
        <v>729</v>
      </c>
      <c r="Q27" s="84">
        <v>42661</v>
      </c>
      <c r="R27" s="85" t="s">
        <v>214</v>
      </c>
      <c r="S27" s="84">
        <v>42874</v>
      </c>
      <c r="T27" s="84">
        <v>42886</v>
      </c>
      <c r="U27" s="84">
        <v>44711</v>
      </c>
      <c r="V27" s="76">
        <v>864</v>
      </c>
      <c r="W27" s="76">
        <v>20</v>
      </c>
      <c r="X27" s="76" t="s">
        <v>368</v>
      </c>
    </row>
    <row r="28" spans="1:24" ht="25.5" x14ac:dyDescent="0.25">
      <c r="A28" s="75"/>
      <c r="B28" s="76">
        <f t="shared" si="0"/>
        <v>26</v>
      </c>
      <c r="C28" s="89" t="s">
        <v>372</v>
      </c>
      <c r="D28" s="79" t="s">
        <v>373</v>
      </c>
      <c r="E28" s="85" t="s">
        <v>374</v>
      </c>
      <c r="F28" s="79" t="s">
        <v>375</v>
      </c>
      <c r="G28" s="85" t="s">
        <v>232</v>
      </c>
      <c r="H28" s="85" t="s">
        <v>69</v>
      </c>
      <c r="I28" s="81">
        <v>108733.92</v>
      </c>
      <c r="J28" s="81">
        <v>92451.264999999999</v>
      </c>
      <c r="K28" s="82">
        <v>200</v>
      </c>
      <c r="L28" s="83" t="s">
        <v>60</v>
      </c>
      <c r="M28" s="83" t="s">
        <v>728</v>
      </c>
      <c r="N28" s="83" t="s">
        <v>60</v>
      </c>
      <c r="O28" s="76">
        <v>2612</v>
      </c>
      <c r="P28" s="76" t="s">
        <v>376</v>
      </c>
      <c r="Q28" s="84">
        <v>43005</v>
      </c>
      <c r="R28" s="85" t="s">
        <v>247</v>
      </c>
      <c r="S28" s="84">
        <v>43209</v>
      </c>
      <c r="T28" s="84">
        <v>43224</v>
      </c>
      <c r="U28" s="84">
        <v>45049</v>
      </c>
      <c r="V28" s="76">
        <v>70</v>
      </c>
      <c r="W28" s="76">
        <v>2</v>
      </c>
      <c r="X28" s="76" t="s">
        <v>377</v>
      </c>
    </row>
    <row r="29" spans="1:24" ht="27" customHeight="1" x14ac:dyDescent="0.25">
      <c r="A29" s="75"/>
      <c r="B29" s="76">
        <f t="shared" si="0"/>
        <v>27</v>
      </c>
      <c r="C29" s="79" t="s">
        <v>72</v>
      </c>
      <c r="D29" s="79" t="s">
        <v>378</v>
      </c>
      <c r="E29" s="85" t="s">
        <v>379</v>
      </c>
      <c r="F29" s="89" t="s">
        <v>380</v>
      </c>
      <c r="G29" s="85" t="s">
        <v>232</v>
      </c>
      <c r="H29" s="94" t="s">
        <v>71</v>
      </c>
      <c r="I29" s="81">
        <v>107296.29</v>
      </c>
      <c r="J29" s="81">
        <v>93461.608999999997</v>
      </c>
      <c r="K29" s="82">
        <v>262</v>
      </c>
      <c r="L29" s="83" t="s">
        <v>60</v>
      </c>
      <c r="M29" s="83" t="s">
        <v>73</v>
      </c>
      <c r="N29" s="83" t="s">
        <v>62</v>
      </c>
      <c r="O29" s="76">
        <v>5493</v>
      </c>
      <c r="P29" s="76" t="s">
        <v>381</v>
      </c>
      <c r="Q29" s="84">
        <v>44554</v>
      </c>
      <c r="R29" s="85" t="s">
        <v>214</v>
      </c>
      <c r="S29" s="86" t="s">
        <v>763</v>
      </c>
      <c r="T29" s="86">
        <v>44657</v>
      </c>
      <c r="U29" s="84">
        <v>46482</v>
      </c>
      <c r="V29" s="76">
        <v>32.4</v>
      </c>
      <c r="W29" s="76">
        <v>1.5</v>
      </c>
      <c r="X29" s="76" t="s">
        <v>382</v>
      </c>
    </row>
    <row r="30" spans="1:24" ht="58.5" customHeight="1" x14ac:dyDescent="0.25">
      <c r="A30" s="75"/>
      <c r="B30" s="76">
        <f t="shared" si="0"/>
        <v>28</v>
      </c>
      <c r="C30" s="89" t="s">
        <v>383</v>
      </c>
      <c r="D30" s="79" t="s">
        <v>384</v>
      </c>
      <c r="E30" s="85" t="s">
        <v>385</v>
      </c>
      <c r="F30" s="79" t="s">
        <v>386</v>
      </c>
      <c r="G30" s="85" t="s">
        <v>232</v>
      </c>
      <c r="H30" s="85" t="s">
        <v>74</v>
      </c>
      <c r="I30" s="81">
        <v>111996.61099999999</v>
      </c>
      <c r="J30" s="81">
        <v>98576.41</v>
      </c>
      <c r="K30" s="82">
        <v>100</v>
      </c>
      <c r="L30" s="83" t="s">
        <v>75</v>
      </c>
      <c r="M30" s="83" t="s">
        <v>76</v>
      </c>
      <c r="N30" s="83" t="s">
        <v>387</v>
      </c>
      <c r="O30" s="76">
        <v>144</v>
      </c>
      <c r="P30" s="76" t="s">
        <v>388</v>
      </c>
      <c r="Q30" s="84">
        <v>42762</v>
      </c>
      <c r="R30" s="85" t="s">
        <v>214</v>
      </c>
      <c r="S30" s="84">
        <v>42975</v>
      </c>
      <c r="T30" s="84">
        <v>42991</v>
      </c>
      <c r="U30" s="84">
        <v>44816</v>
      </c>
      <c r="V30" s="76">
        <v>18</v>
      </c>
      <c r="W30" s="76">
        <v>1.8</v>
      </c>
      <c r="X30" s="76" t="s">
        <v>77</v>
      </c>
    </row>
    <row r="31" spans="1:24" x14ac:dyDescent="0.25">
      <c r="A31" s="75"/>
      <c r="B31" s="76">
        <f t="shared" si="0"/>
        <v>29</v>
      </c>
      <c r="C31" s="79" t="s">
        <v>389</v>
      </c>
      <c r="D31" s="79" t="s">
        <v>79</v>
      </c>
      <c r="E31" s="85" t="s">
        <v>390</v>
      </c>
      <c r="F31" s="89" t="s">
        <v>391</v>
      </c>
      <c r="G31" s="85" t="s">
        <v>232</v>
      </c>
      <c r="H31" s="85" t="s">
        <v>78</v>
      </c>
      <c r="I31" s="81">
        <v>107053.1</v>
      </c>
      <c r="J31" s="81">
        <v>97422.1</v>
      </c>
      <c r="K31" s="82">
        <v>399</v>
      </c>
      <c r="L31" s="83" t="s">
        <v>75</v>
      </c>
      <c r="M31" s="83" t="s">
        <v>80</v>
      </c>
      <c r="N31" s="83" t="s">
        <v>81</v>
      </c>
      <c r="O31" s="76">
        <v>1081</v>
      </c>
      <c r="P31" s="76" t="s">
        <v>392</v>
      </c>
      <c r="Q31" s="84">
        <v>43981</v>
      </c>
      <c r="R31" s="85" t="s">
        <v>242</v>
      </c>
      <c r="S31" s="84">
        <v>44085</v>
      </c>
      <c r="T31" s="84">
        <v>44095</v>
      </c>
      <c r="U31" s="84">
        <v>45920</v>
      </c>
      <c r="V31" s="76">
        <v>220</v>
      </c>
      <c r="W31" s="76">
        <v>3.82</v>
      </c>
      <c r="X31" s="76" t="s">
        <v>393</v>
      </c>
    </row>
    <row r="32" spans="1:24" ht="28.5" customHeight="1" x14ac:dyDescent="0.25">
      <c r="A32" s="75"/>
      <c r="B32" s="76">
        <f t="shared" si="0"/>
        <v>30</v>
      </c>
      <c r="C32" s="79" t="s">
        <v>394</v>
      </c>
      <c r="D32" s="79" t="s">
        <v>83</v>
      </c>
      <c r="E32" s="85" t="s">
        <v>395</v>
      </c>
      <c r="F32" s="89" t="s">
        <v>726</v>
      </c>
      <c r="G32" s="85" t="s">
        <v>232</v>
      </c>
      <c r="H32" s="85" t="s">
        <v>82</v>
      </c>
      <c r="I32" s="81">
        <v>116231.27499999999</v>
      </c>
      <c r="J32" s="81">
        <v>102970.209</v>
      </c>
      <c r="K32" s="82">
        <v>187</v>
      </c>
      <c r="L32" s="83" t="s">
        <v>84</v>
      </c>
      <c r="M32" s="83" t="s">
        <v>725</v>
      </c>
      <c r="N32" s="83" t="s">
        <v>85</v>
      </c>
      <c r="O32" s="76">
        <v>626</v>
      </c>
      <c r="P32" s="76" t="s">
        <v>724</v>
      </c>
      <c r="Q32" s="84">
        <v>43556</v>
      </c>
      <c r="R32" s="91" t="s">
        <v>314</v>
      </c>
      <c r="S32" s="84">
        <v>43643</v>
      </c>
      <c r="T32" s="84">
        <v>43654</v>
      </c>
      <c r="U32" s="84">
        <v>45480</v>
      </c>
      <c r="V32" s="76">
        <v>14.4</v>
      </c>
      <c r="W32" s="76">
        <v>0.25</v>
      </c>
      <c r="X32" s="76" t="s">
        <v>86</v>
      </c>
    </row>
    <row r="33" spans="1:24" ht="25.5" x14ac:dyDescent="0.25">
      <c r="A33" s="75"/>
      <c r="B33" s="76">
        <f t="shared" si="0"/>
        <v>31</v>
      </c>
      <c r="C33" s="79" t="s">
        <v>394</v>
      </c>
      <c r="D33" s="79" t="s">
        <v>88</v>
      </c>
      <c r="E33" s="85" t="s">
        <v>395</v>
      </c>
      <c r="F33" s="89" t="s">
        <v>396</v>
      </c>
      <c r="G33" s="85" t="s">
        <v>232</v>
      </c>
      <c r="H33" s="85" t="s">
        <v>87</v>
      </c>
      <c r="I33" s="81">
        <v>116022.836</v>
      </c>
      <c r="J33" s="81">
        <v>102927.296</v>
      </c>
      <c r="K33" s="82">
        <v>151</v>
      </c>
      <c r="L33" s="83" t="s">
        <v>84</v>
      </c>
      <c r="M33" s="83" t="s">
        <v>397</v>
      </c>
      <c r="N33" s="83" t="s">
        <v>85</v>
      </c>
      <c r="O33" s="76">
        <v>246</v>
      </c>
      <c r="P33" s="76" t="s">
        <v>398</v>
      </c>
      <c r="Q33" s="84">
        <v>43858</v>
      </c>
      <c r="R33" s="91" t="s">
        <v>314</v>
      </c>
      <c r="S33" s="84">
        <v>43861</v>
      </c>
      <c r="T33" s="84">
        <v>43871</v>
      </c>
      <c r="U33" s="84">
        <v>45697</v>
      </c>
      <c r="V33" s="76">
        <v>43.2</v>
      </c>
      <c r="W33" s="76">
        <v>0.8</v>
      </c>
      <c r="X33" s="76" t="s">
        <v>86</v>
      </c>
    </row>
    <row r="34" spans="1:24" x14ac:dyDescent="0.25">
      <c r="A34" s="75"/>
      <c r="B34" s="76">
        <f t="shared" si="0"/>
        <v>32</v>
      </c>
      <c r="C34" s="79" t="s">
        <v>399</v>
      </c>
      <c r="D34" s="79" t="s">
        <v>400</v>
      </c>
      <c r="E34" s="85" t="s">
        <v>401</v>
      </c>
      <c r="F34" s="79" t="s">
        <v>402</v>
      </c>
      <c r="G34" s="85" t="s">
        <v>232</v>
      </c>
      <c r="H34" s="85" t="s">
        <v>89</v>
      </c>
      <c r="I34" s="81">
        <v>112692.34299999999</v>
      </c>
      <c r="J34" s="81">
        <v>99293.91899999998</v>
      </c>
      <c r="K34" s="82">
        <v>60</v>
      </c>
      <c r="L34" s="83" t="s">
        <v>84</v>
      </c>
      <c r="M34" s="83" t="s">
        <v>90</v>
      </c>
      <c r="N34" s="83" t="s">
        <v>91</v>
      </c>
      <c r="O34" s="76">
        <v>816</v>
      </c>
      <c r="P34" s="76" t="s">
        <v>403</v>
      </c>
      <c r="Q34" s="84">
        <v>43585</v>
      </c>
      <c r="R34" s="85" t="s">
        <v>242</v>
      </c>
      <c r="S34" s="84">
        <v>43679</v>
      </c>
      <c r="T34" s="84">
        <v>43690</v>
      </c>
      <c r="U34" s="84">
        <v>45516</v>
      </c>
      <c r="V34" s="76">
        <v>207.3</v>
      </c>
      <c r="W34" s="76">
        <v>30</v>
      </c>
      <c r="X34" s="76" t="s">
        <v>92</v>
      </c>
    </row>
    <row r="35" spans="1:24" x14ac:dyDescent="0.25">
      <c r="A35" s="75"/>
      <c r="B35" s="76">
        <f t="shared" si="0"/>
        <v>33</v>
      </c>
      <c r="C35" s="89" t="s">
        <v>404</v>
      </c>
      <c r="D35" s="79" t="s">
        <v>94</v>
      </c>
      <c r="E35" s="85" t="s">
        <v>405</v>
      </c>
      <c r="F35" s="79" t="s">
        <v>406</v>
      </c>
      <c r="G35" s="85" t="s">
        <v>232</v>
      </c>
      <c r="H35" s="85" t="s">
        <v>93</v>
      </c>
      <c r="I35" s="81">
        <v>119568.908</v>
      </c>
      <c r="J35" s="81">
        <v>103759.212</v>
      </c>
      <c r="K35" s="82">
        <v>127</v>
      </c>
      <c r="L35" s="83" t="s">
        <v>84</v>
      </c>
      <c r="M35" s="83" t="s">
        <v>95</v>
      </c>
      <c r="N35" s="83" t="s">
        <v>96</v>
      </c>
      <c r="O35" s="76">
        <v>276</v>
      </c>
      <c r="P35" s="76" t="s">
        <v>723</v>
      </c>
      <c r="Q35" s="84">
        <v>42773</v>
      </c>
      <c r="R35" s="85" t="s">
        <v>242</v>
      </c>
      <c r="S35" s="84">
        <v>42867</v>
      </c>
      <c r="T35" s="84">
        <v>42877</v>
      </c>
      <c r="U35" s="84">
        <v>44702</v>
      </c>
      <c r="V35" s="76">
        <v>86.4</v>
      </c>
      <c r="W35" s="76">
        <v>2</v>
      </c>
      <c r="X35" s="76" t="s">
        <v>408</v>
      </c>
    </row>
    <row r="36" spans="1:24" ht="25.5" x14ac:dyDescent="0.25">
      <c r="A36" s="75"/>
      <c r="B36" s="76">
        <f t="shared" ref="B36:B68" si="1">B35+1</f>
        <v>34</v>
      </c>
      <c r="C36" s="79" t="s">
        <v>409</v>
      </c>
      <c r="D36" s="79" t="s">
        <v>410</v>
      </c>
      <c r="E36" s="85" t="s">
        <v>411</v>
      </c>
      <c r="F36" s="79" t="s">
        <v>412</v>
      </c>
      <c r="G36" s="85" t="s">
        <v>232</v>
      </c>
      <c r="H36" s="85" t="s">
        <v>97</v>
      </c>
      <c r="I36" s="81">
        <v>124890.766</v>
      </c>
      <c r="J36" s="81">
        <v>104461.247</v>
      </c>
      <c r="K36" s="82">
        <v>88.5</v>
      </c>
      <c r="L36" s="83" t="s">
        <v>84</v>
      </c>
      <c r="M36" s="83" t="s">
        <v>98</v>
      </c>
      <c r="N36" s="83" t="s">
        <v>99</v>
      </c>
      <c r="O36" s="76">
        <v>446</v>
      </c>
      <c r="P36" s="84" t="s">
        <v>413</v>
      </c>
      <c r="Q36" s="84">
        <v>43871</v>
      </c>
      <c r="R36" s="91" t="s">
        <v>414</v>
      </c>
      <c r="S36" s="84">
        <v>43880</v>
      </c>
      <c r="T36" s="84">
        <v>43895</v>
      </c>
      <c r="U36" s="84">
        <v>45720</v>
      </c>
      <c r="V36" s="76">
        <v>84</v>
      </c>
      <c r="W36" s="76">
        <v>2.2999999999999998</v>
      </c>
      <c r="X36" s="76" t="s">
        <v>415</v>
      </c>
    </row>
    <row r="37" spans="1:24" ht="25.5" x14ac:dyDescent="0.25">
      <c r="A37" s="75"/>
      <c r="B37" s="76">
        <f t="shared" si="1"/>
        <v>35</v>
      </c>
      <c r="C37" s="79" t="s">
        <v>416</v>
      </c>
      <c r="D37" s="79" t="s">
        <v>101</v>
      </c>
      <c r="E37" s="95" t="s">
        <v>417</v>
      </c>
      <c r="F37" s="79" t="s">
        <v>418</v>
      </c>
      <c r="G37" s="85" t="s">
        <v>232</v>
      </c>
      <c r="H37" s="85" t="s">
        <v>100</v>
      </c>
      <c r="I37" s="81">
        <v>121519.173</v>
      </c>
      <c r="J37" s="81">
        <v>103737.477</v>
      </c>
      <c r="K37" s="82">
        <v>177</v>
      </c>
      <c r="L37" s="83" t="s">
        <v>84</v>
      </c>
      <c r="M37" s="83" t="s">
        <v>102</v>
      </c>
      <c r="N37" s="83" t="s">
        <v>103</v>
      </c>
      <c r="O37" s="76">
        <v>1172</v>
      </c>
      <c r="P37" s="76" t="s">
        <v>419</v>
      </c>
      <c r="Q37" s="84">
        <v>43217</v>
      </c>
      <c r="R37" s="91" t="s">
        <v>420</v>
      </c>
      <c r="S37" s="84">
        <v>43217</v>
      </c>
      <c r="T37" s="84">
        <v>43236</v>
      </c>
      <c r="U37" s="84">
        <v>45061</v>
      </c>
      <c r="V37" s="76">
        <v>272.16000000000003</v>
      </c>
      <c r="W37" s="76">
        <v>6.72</v>
      </c>
      <c r="X37" s="76" t="s">
        <v>104</v>
      </c>
    </row>
    <row r="38" spans="1:24" x14ac:dyDescent="0.25">
      <c r="A38" s="75"/>
      <c r="B38" s="76">
        <f t="shared" si="1"/>
        <v>36</v>
      </c>
      <c r="C38" s="79" t="s">
        <v>421</v>
      </c>
      <c r="D38" s="79" t="s">
        <v>106</v>
      </c>
      <c r="E38" s="91" t="s">
        <v>422</v>
      </c>
      <c r="F38" s="79" t="s">
        <v>423</v>
      </c>
      <c r="G38" s="85" t="s">
        <v>232</v>
      </c>
      <c r="H38" s="85" t="s">
        <v>105</v>
      </c>
      <c r="I38" s="81">
        <v>121424.26300000001</v>
      </c>
      <c r="J38" s="81">
        <v>104019.79</v>
      </c>
      <c r="K38" s="82">
        <v>140.18</v>
      </c>
      <c r="L38" s="83" t="s">
        <v>84</v>
      </c>
      <c r="M38" s="83" t="s">
        <v>107</v>
      </c>
      <c r="N38" s="83" t="s">
        <v>96</v>
      </c>
      <c r="O38" s="76">
        <v>3037</v>
      </c>
      <c r="P38" s="84" t="s">
        <v>424</v>
      </c>
      <c r="Q38" s="84">
        <v>43774</v>
      </c>
      <c r="R38" s="85" t="s">
        <v>276</v>
      </c>
      <c r="S38" s="84">
        <v>43795</v>
      </c>
      <c r="T38" s="84">
        <v>43803</v>
      </c>
      <c r="U38" s="84">
        <v>45629</v>
      </c>
      <c r="V38" s="76">
        <v>25.3</v>
      </c>
      <c r="W38" s="76">
        <v>0.94</v>
      </c>
      <c r="X38" s="76" t="s">
        <v>425</v>
      </c>
    </row>
    <row r="39" spans="1:24" x14ac:dyDescent="0.25">
      <c r="A39" s="75"/>
      <c r="B39" s="76">
        <f t="shared" si="1"/>
        <v>37</v>
      </c>
      <c r="C39" s="79" t="s">
        <v>722</v>
      </c>
      <c r="D39" s="79" t="s">
        <v>109</v>
      </c>
      <c r="E39" s="85" t="s">
        <v>721</v>
      </c>
      <c r="F39" s="79" t="s">
        <v>720</v>
      </c>
      <c r="G39" s="85" t="s">
        <v>232</v>
      </c>
      <c r="H39" s="96" t="s">
        <v>108</v>
      </c>
      <c r="I39" s="81">
        <v>121323.659</v>
      </c>
      <c r="J39" s="81">
        <v>103584.23599999999</v>
      </c>
      <c r="K39" s="82">
        <v>120</v>
      </c>
      <c r="L39" s="83" t="s">
        <v>84</v>
      </c>
      <c r="M39" s="83" t="s">
        <v>110</v>
      </c>
      <c r="N39" s="83" t="s">
        <v>96</v>
      </c>
      <c r="O39" s="76">
        <v>2328</v>
      </c>
      <c r="P39" s="76" t="s">
        <v>719</v>
      </c>
      <c r="Q39" s="84">
        <v>43306</v>
      </c>
      <c r="R39" s="85" t="s">
        <v>290</v>
      </c>
      <c r="S39" s="84">
        <v>43433</v>
      </c>
      <c r="T39" s="84">
        <v>43441</v>
      </c>
      <c r="U39" s="84">
        <v>45266</v>
      </c>
      <c r="V39" s="76">
        <v>26</v>
      </c>
      <c r="W39" s="76">
        <v>2.6</v>
      </c>
      <c r="X39" s="76" t="s">
        <v>718</v>
      </c>
    </row>
    <row r="40" spans="1:24" ht="25.5" x14ac:dyDescent="0.25">
      <c r="A40" s="75"/>
      <c r="B40" s="76">
        <f t="shared" si="1"/>
        <v>38</v>
      </c>
      <c r="C40" s="79" t="s">
        <v>416</v>
      </c>
      <c r="D40" s="79" t="s">
        <v>112</v>
      </c>
      <c r="E40" s="85" t="s">
        <v>417</v>
      </c>
      <c r="F40" s="79" t="s">
        <v>418</v>
      </c>
      <c r="G40" s="85" t="s">
        <v>232</v>
      </c>
      <c r="H40" s="85" t="s">
        <v>111</v>
      </c>
      <c r="I40" s="81">
        <v>121530.175</v>
      </c>
      <c r="J40" s="81">
        <v>103703.20699999999</v>
      </c>
      <c r="K40" s="82">
        <v>176</v>
      </c>
      <c r="L40" s="83" t="s">
        <v>84</v>
      </c>
      <c r="M40" s="83" t="s">
        <v>102</v>
      </c>
      <c r="N40" s="83" t="s">
        <v>103</v>
      </c>
      <c r="O40" s="76">
        <v>2551</v>
      </c>
      <c r="P40" s="76" t="s">
        <v>426</v>
      </c>
      <c r="Q40" s="84">
        <v>43327</v>
      </c>
      <c r="R40" s="91" t="s">
        <v>420</v>
      </c>
      <c r="S40" s="84">
        <v>43334</v>
      </c>
      <c r="T40" s="84">
        <v>43349</v>
      </c>
      <c r="U40" s="84">
        <v>45174</v>
      </c>
      <c r="V40" s="76">
        <v>70.099999999999994</v>
      </c>
      <c r="W40" s="76">
        <v>4.21</v>
      </c>
      <c r="X40" s="83" t="s">
        <v>104</v>
      </c>
    </row>
    <row r="41" spans="1:24" ht="25.5" x14ac:dyDescent="0.25">
      <c r="A41" s="75"/>
      <c r="B41" s="76">
        <f t="shared" si="1"/>
        <v>39</v>
      </c>
      <c r="C41" s="89" t="s">
        <v>427</v>
      </c>
      <c r="D41" s="79" t="s">
        <v>428</v>
      </c>
      <c r="E41" s="85" t="s">
        <v>429</v>
      </c>
      <c r="F41" s="79" t="s">
        <v>430</v>
      </c>
      <c r="G41" s="85" t="s">
        <v>232</v>
      </c>
      <c r="H41" s="85" t="s">
        <v>113</v>
      </c>
      <c r="I41" s="81">
        <v>120713.05</v>
      </c>
      <c r="J41" s="81">
        <v>102773.28</v>
      </c>
      <c r="K41" s="82">
        <v>110</v>
      </c>
      <c r="L41" s="83" t="s">
        <v>84</v>
      </c>
      <c r="M41" s="83" t="s">
        <v>114</v>
      </c>
      <c r="N41" s="83" t="s">
        <v>96</v>
      </c>
      <c r="O41" s="76">
        <v>2608</v>
      </c>
      <c r="P41" s="76" t="s">
        <v>431</v>
      </c>
      <c r="Q41" s="84">
        <v>43005</v>
      </c>
      <c r="R41" s="85" t="s">
        <v>290</v>
      </c>
      <c r="S41" s="84">
        <v>43209</v>
      </c>
      <c r="T41" s="84">
        <v>43247</v>
      </c>
      <c r="U41" s="84">
        <v>45072</v>
      </c>
      <c r="V41" s="76">
        <v>33</v>
      </c>
      <c r="W41" s="76">
        <v>1</v>
      </c>
      <c r="X41" s="76" t="s">
        <v>432</v>
      </c>
    </row>
    <row r="42" spans="1:24" x14ac:dyDescent="0.25">
      <c r="A42" s="75"/>
      <c r="B42" s="76">
        <f t="shared" si="1"/>
        <v>40</v>
      </c>
      <c r="C42" s="79" t="s">
        <v>404</v>
      </c>
      <c r="D42" s="79" t="s">
        <v>116</v>
      </c>
      <c r="E42" s="85" t="s">
        <v>405</v>
      </c>
      <c r="F42" s="79" t="s">
        <v>406</v>
      </c>
      <c r="G42" s="85" t="s">
        <v>232</v>
      </c>
      <c r="H42" s="85" t="s">
        <v>115</v>
      </c>
      <c r="I42" s="81">
        <v>119736.716</v>
      </c>
      <c r="J42" s="81">
        <v>103670.772</v>
      </c>
      <c r="K42" s="82">
        <v>134</v>
      </c>
      <c r="L42" s="83" t="s">
        <v>84</v>
      </c>
      <c r="M42" s="83" t="s">
        <v>95</v>
      </c>
      <c r="N42" s="83" t="s">
        <v>96</v>
      </c>
      <c r="O42" s="76">
        <v>819</v>
      </c>
      <c r="P42" s="76" t="s">
        <v>433</v>
      </c>
      <c r="Q42" s="84">
        <v>43585</v>
      </c>
      <c r="R42" s="85" t="s">
        <v>242</v>
      </c>
      <c r="S42" s="84">
        <v>43816</v>
      </c>
      <c r="T42" s="84">
        <v>43825</v>
      </c>
      <c r="U42" s="84">
        <v>45651</v>
      </c>
      <c r="V42" s="76">
        <v>86.4</v>
      </c>
      <c r="W42" s="76">
        <v>2</v>
      </c>
      <c r="X42" s="83" t="s">
        <v>408</v>
      </c>
    </row>
    <row r="43" spans="1:24" x14ac:dyDescent="0.25">
      <c r="A43" s="75"/>
      <c r="B43" s="76">
        <f t="shared" si="1"/>
        <v>41</v>
      </c>
      <c r="C43" s="79" t="s">
        <v>440</v>
      </c>
      <c r="D43" s="79" t="s">
        <v>123</v>
      </c>
      <c r="E43" s="76" t="s">
        <v>441</v>
      </c>
      <c r="F43" s="79" t="s">
        <v>442</v>
      </c>
      <c r="G43" s="85" t="s">
        <v>232</v>
      </c>
      <c r="H43" s="85" t="s">
        <v>122</v>
      </c>
      <c r="I43" s="81">
        <v>120875.89</v>
      </c>
      <c r="J43" s="81">
        <v>103986.77800000001</v>
      </c>
      <c r="K43" s="82">
        <v>110</v>
      </c>
      <c r="L43" s="83" t="s">
        <v>84</v>
      </c>
      <c r="M43" s="83" t="s">
        <v>124</v>
      </c>
      <c r="N43" s="83" t="s">
        <v>96</v>
      </c>
      <c r="O43" s="76">
        <v>2611</v>
      </c>
      <c r="P43" s="76" t="s">
        <v>705</v>
      </c>
      <c r="Q43" s="84">
        <v>43005</v>
      </c>
      <c r="R43" s="85" t="s">
        <v>242</v>
      </c>
      <c r="S43" s="84">
        <v>43014</v>
      </c>
      <c r="T43" s="84">
        <v>43032</v>
      </c>
      <c r="U43" s="84">
        <v>44857</v>
      </c>
      <c r="V43" s="76">
        <v>16.559999999999999</v>
      </c>
      <c r="W43" s="76">
        <v>2.2999999999999998</v>
      </c>
      <c r="X43" s="76" t="s">
        <v>444</v>
      </c>
    </row>
    <row r="44" spans="1:24" ht="36" customHeight="1" x14ac:dyDescent="0.25">
      <c r="A44" s="75"/>
      <c r="B44" s="76">
        <f t="shared" si="1"/>
        <v>42</v>
      </c>
      <c r="C44" s="79" t="s">
        <v>399</v>
      </c>
      <c r="D44" s="79" t="s">
        <v>126</v>
      </c>
      <c r="E44" s="85" t="s">
        <v>401</v>
      </c>
      <c r="F44" s="79" t="s">
        <v>402</v>
      </c>
      <c r="G44" s="85" t="s">
        <v>220</v>
      </c>
      <c r="H44" s="85" t="s">
        <v>125</v>
      </c>
      <c r="I44" s="81">
        <v>112368.40400000001</v>
      </c>
      <c r="J44" s="81">
        <v>98872.22</v>
      </c>
      <c r="K44" s="82">
        <v>39</v>
      </c>
      <c r="L44" s="83" t="s">
        <v>84</v>
      </c>
      <c r="M44" s="83" t="s">
        <v>90</v>
      </c>
      <c r="N44" s="83" t="s">
        <v>445</v>
      </c>
      <c r="O44" s="83" t="s">
        <v>814</v>
      </c>
      <c r="P44" s="83" t="s">
        <v>815</v>
      </c>
      <c r="Q44" s="86" t="s">
        <v>816</v>
      </c>
      <c r="R44" s="85" t="s">
        <v>446</v>
      </c>
      <c r="S44" s="86" t="s">
        <v>817</v>
      </c>
      <c r="T44" s="86" t="s">
        <v>818</v>
      </c>
      <c r="U44" s="84">
        <v>45033</v>
      </c>
      <c r="V44" s="76">
        <v>453.6</v>
      </c>
      <c r="W44" s="76">
        <v>5.25</v>
      </c>
      <c r="X44" s="76" t="s">
        <v>92</v>
      </c>
    </row>
    <row r="45" spans="1:24" x14ac:dyDescent="0.25">
      <c r="A45" s="97"/>
      <c r="B45" s="76">
        <f t="shared" si="1"/>
        <v>43</v>
      </c>
      <c r="C45" s="79" t="s">
        <v>447</v>
      </c>
      <c r="D45" s="79" t="s">
        <v>448</v>
      </c>
      <c r="E45" s="85" t="s">
        <v>449</v>
      </c>
      <c r="F45" s="89" t="s">
        <v>450</v>
      </c>
      <c r="G45" s="85" t="s">
        <v>232</v>
      </c>
      <c r="H45" s="85" t="s">
        <v>127</v>
      </c>
      <c r="I45" s="81">
        <v>120726.867</v>
      </c>
      <c r="J45" s="81">
        <v>103630.55899999999</v>
      </c>
      <c r="K45" s="82">
        <v>109.3</v>
      </c>
      <c r="L45" s="83" t="s">
        <v>84</v>
      </c>
      <c r="M45" s="83" t="s">
        <v>128</v>
      </c>
      <c r="N45" s="83" t="s">
        <v>96</v>
      </c>
      <c r="O45" s="76">
        <v>4200</v>
      </c>
      <c r="P45" s="76" t="s">
        <v>451</v>
      </c>
      <c r="Q45" s="84">
        <v>43455</v>
      </c>
      <c r="R45" s="85" t="s">
        <v>242</v>
      </c>
      <c r="S45" s="84">
        <v>43480</v>
      </c>
      <c r="T45" s="84">
        <v>43495</v>
      </c>
      <c r="U45" s="84">
        <v>45320</v>
      </c>
      <c r="V45" s="76">
        <v>50</v>
      </c>
      <c r="W45" s="76">
        <v>0.75</v>
      </c>
      <c r="X45" s="76" t="s">
        <v>452</v>
      </c>
    </row>
    <row r="46" spans="1:24" ht="25.5" x14ac:dyDescent="0.25">
      <c r="A46" s="75"/>
      <c r="B46" s="76">
        <f t="shared" si="1"/>
        <v>44</v>
      </c>
      <c r="C46" s="89" t="s">
        <v>453</v>
      </c>
      <c r="D46" s="89" t="s">
        <v>454</v>
      </c>
      <c r="E46" s="91" t="s">
        <v>455</v>
      </c>
      <c r="F46" s="79" t="s">
        <v>456</v>
      </c>
      <c r="G46" s="85" t="s">
        <v>232</v>
      </c>
      <c r="H46" s="85" t="s">
        <v>129</v>
      </c>
      <c r="I46" s="81">
        <v>119385.79399999998</v>
      </c>
      <c r="J46" s="81">
        <v>103454.37699999999</v>
      </c>
      <c r="K46" s="82">
        <v>70</v>
      </c>
      <c r="L46" s="83" t="s">
        <v>84</v>
      </c>
      <c r="M46" s="83" t="s">
        <v>130</v>
      </c>
      <c r="N46" s="83" t="s">
        <v>96</v>
      </c>
      <c r="O46" s="76">
        <v>4621</v>
      </c>
      <c r="P46" s="76" t="s">
        <v>457</v>
      </c>
      <c r="Q46" s="84">
        <v>44862</v>
      </c>
      <c r="R46" s="85" t="s">
        <v>242</v>
      </c>
      <c r="S46" s="86">
        <v>44876</v>
      </c>
      <c r="T46" s="84">
        <v>44894</v>
      </c>
      <c r="U46" s="84">
        <v>46720</v>
      </c>
      <c r="V46" s="76">
        <v>4</v>
      </c>
      <c r="W46" s="76">
        <v>0.2</v>
      </c>
      <c r="X46" s="76" t="s">
        <v>458</v>
      </c>
    </row>
    <row r="47" spans="1:24" x14ac:dyDescent="0.25">
      <c r="A47" s="75"/>
      <c r="B47" s="76">
        <f t="shared" si="1"/>
        <v>45</v>
      </c>
      <c r="C47" s="98" t="s">
        <v>132</v>
      </c>
      <c r="D47" s="98" t="s">
        <v>459</v>
      </c>
      <c r="E47" s="99" t="s">
        <v>460</v>
      </c>
      <c r="F47" s="79" t="s">
        <v>461</v>
      </c>
      <c r="G47" s="85" t="s">
        <v>232</v>
      </c>
      <c r="H47" s="100" t="s">
        <v>131</v>
      </c>
      <c r="I47" s="81">
        <v>124443</v>
      </c>
      <c r="J47" s="81">
        <v>104498</v>
      </c>
      <c r="K47" s="82">
        <v>174</v>
      </c>
      <c r="L47" s="83" t="s">
        <v>84</v>
      </c>
      <c r="M47" s="83" t="s">
        <v>133</v>
      </c>
      <c r="N47" s="83" t="s">
        <v>99</v>
      </c>
      <c r="O47" s="76">
        <v>4228</v>
      </c>
      <c r="P47" s="84" t="s">
        <v>462</v>
      </c>
      <c r="Q47" s="84">
        <v>44837</v>
      </c>
      <c r="R47" s="85" t="s">
        <v>214</v>
      </c>
      <c r="S47" s="86">
        <v>44853</v>
      </c>
      <c r="T47" s="84">
        <v>44868</v>
      </c>
      <c r="U47" s="84">
        <v>46693</v>
      </c>
      <c r="V47" s="76">
        <v>118.8</v>
      </c>
      <c r="W47" s="76">
        <v>3.3</v>
      </c>
      <c r="X47" s="76" t="s">
        <v>134</v>
      </c>
    </row>
    <row r="48" spans="1:24" x14ac:dyDescent="0.25">
      <c r="A48" s="75"/>
      <c r="B48" s="76">
        <f t="shared" si="1"/>
        <v>46</v>
      </c>
      <c r="C48" s="79" t="s">
        <v>421</v>
      </c>
      <c r="D48" s="79" t="s">
        <v>136</v>
      </c>
      <c r="E48" s="85" t="s">
        <v>422</v>
      </c>
      <c r="F48" s="79" t="s">
        <v>423</v>
      </c>
      <c r="G48" s="85" t="s">
        <v>232</v>
      </c>
      <c r="H48" s="101" t="s">
        <v>135</v>
      </c>
      <c r="I48" s="81">
        <v>121418.38400000001</v>
      </c>
      <c r="J48" s="81">
        <v>104032.70299999999</v>
      </c>
      <c r="K48" s="82">
        <v>153.80000000000001</v>
      </c>
      <c r="L48" s="83" t="s">
        <v>84</v>
      </c>
      <c r="M48" s="83" t="s">
        <v>107</v>
      </c>
      <c r="N48" s="83" t="s">
        <v>96</v>
      </c>
      <c r="O48" s="76">
        <v>3039</v>
      </c>
      <c r="P48" s="76" t="s">
        <v>463</v>
      </c>
      <c r="Q48" s="84">
        <v>43774</v>
      </c>
      <c r="R48" s="85" t="s">
        <v>276</v>
      </c>
      <c r="S48" s="84">
        <v>43795</v>
      </c>
      <c r="T48" s="84">
        <v>43803</v>
      </c>
      <c r="U48" s="84">
        <v>45629</v>
      </c>
      <c r="V48" s="76">
        <v>14.7</v>
      </c>
      <c r="W48" s="76">
        <v>0.34</v>
      </c>
      <c r="X48" s="76" t="s">
        <v>425</v>
      </c>
    </row>
    <row r="49" spans="1:24" ht="12.75" customHeight="1" x14ac:dyDescent="0.25">
      <c r="A49" s="75"/>
      <c r="B49" s="76">
        <f t="shared" si="1"/>
        <v>47</v>
      </c>
      <c r="C49" s="79" t="s">
        <v>447</v>
      </c>
      <c r="D49" s="79" t="s">
        <v>464</v>
      </c>
      <c r="E49" s="85" t="s">
        <v>449</v>
      </c>
      <c r="F49" s="89" t="s">
        <v>450</v>
      </c>
      <c r="G49" s="85" t="s">
        <v>232</v>
      </c>
      <c r="H49" s="85" t="s">
        <v>137</v>
      </c>
      <c r="I49" s="81">
        <v>120621.66899999999</v>
      </c>
      <c r="J49" s="81">
        <v>103775.965</v>
      </c>
      <c r="K49" s="82">
        <v>221</v>
      </c>
      <c r="L49" s="83" t="s">
        <v>84</v>
      </c>
      <c r="M49" s="83" t="s">
        <v>128</v>
      </c>
      <c r="N49" s="83" t="s">
        <v>96</v>
      </c>
      <c r="O49" s="76">
        <v>3334</v>
      </c>
      <c r="P49" s="84" t="s">
        <v>699</v>
      </c>
      <c r="Q49" s="84">
        <v>43063</v>
      </c>
      <c r="R49" s="85" t="s">
        <v>242</v>
      </c>
      <c r="S49" s="84">
        <v>43196</v>
      </c>
      <c r="T49" s="84">
        <v>43206</v>
      </c>
      <c r="U49" s="84">
        <v>45031</v>
      </c>
      <c r="V49" s="76">
        <v>48.6</v>
      </c>
      <c r="W49" s="76">
        <v>0.9</v>
      </c>
      <c r="X49" s="76" t="s">
        <v>452</v>
      </c>
    </row>
    <row r="50" spans="1:24" ht="38.1" customHeight="1" x14ac:dyDescent="0.25">
      <c r="A50" s="75"/>
      <c r="B50" s="76">
        <f t="shared" si="1"/>
        <v>48</v>
      </c>
      <c r="C50" s="89" t="s">
        <v>466</v>
      </c>
      <c r="D50" s="79" t="s">
        <v>139</v>
      </c>
      <c r="E50" s="85" t="s">
        <v>467</v>
      </c>
      <c r="F50" s="79" t="s">
        <v>468</v>
      </c>
      <c r="G50" s="85" t="s">
        <v>232</v>
      </c>
      <c r="H50" s="85" t="s">
        <v>138</v>
      </c>
      <c r="I50" s="102">
        <v>119411.031</v>
      </c>
      <c r="J50" s="102">
        <v>103545.022</v>
      </c>
      <c r="K50" s="103">
        <v>80</v>
      </c>
      <c r="L50" s="83" t="s">
        <v>84</v>
      </c>
      <c r="M50" s="83" t="s">
        <v>469</v>
      </c>
      <c r="N50" s="83" t="s">
        <v>96</v>
      </c>
      <c r="O50" s="76">
        <v>741</v>
      </c>
      <c r="P50" s="84" t="s">
        <v>470</v>
      </c>
      <c r="Q50" s="84">
        <v>43175</v>
      </c>
      <c r="R50" s="85" t="s">
        <v>290</v>
      </c>
      <c r="S50" s="84">
        <v>43196</v>
      </c>
      <c r="T50" s="84">
        <v>43213</v>
      </c>
      <c r="U50" s="84">
        <v>45038</v>
      </c>
      <c r="V50" s="76">
        <v>28</v>
      </c>
      <c r="W50" s="76">
        <v>1.3</v>
      </c>
      <c r="X50" s="76" t="s">
        <v>471</v>
      </c>
    </row>
    <row r="51" spans="1:24" ht="25.5" x14ac:dyDescent="0.25">
      <c r="A51" s="75"/>
      <c r="B51" s="76">
        <f t="shared" si="1"/>
        <v>49</v>
      </c>
      <c r="C51" s="79" t="s">
        <v>472</v>
      </c>
      <c r="D51" s="79" t="s">
        <v>473</v>
      </c>
      <c r="E51" s="85" t="s">
        <v>474</v>
      </c>
      <c r="F51" s="79" t="s">
        <v>475</v>
      </c>
      <c r="G51" s="85" t="s">
        <v>232</v>
      </c>
      <c r="H51" s="85" t="s">
        <v>140</v>
      </c>
      <c r="I51" s="104">
        <v>125089.26</v>
      </c>
      <c r="J51" s="85">
        <v>104446.13</v>
      </c>
      <c r="K51" s="85">
        <v>147</v>
      </c>
      <c r="L51" s="83" t="s">
        <v>84</v>
      </c>
      <c r="M51" s="83" t="s">
        <v>141</v>
      </c>
      <c r="N51" s="83" t="s">
        <v>99</v>
      </c>
      <c r="O51" s="76">
        <v>2552</v>
      </c>
      <c r="P51" s="76" t="s">
        <v>476</v>
      </c>
      <c r="Q51" s="84">
        <v>43327</v>
      </c>
      <c r="R51" s="91" t="s">
        <v>477</v>
      </c>
      <c r="S51" s="84">
        <v>43327</v>
      </c>
      <c r="T51" s="84">
        <v>43343</v>
      </c>
      <c r="U51" s="84">
        <v>45168</v>
      </c>
      <c r="V51" s="76">
        <v>188.3</v>
      </c>
      <c r="W51" s="76">
        <v>5.23</v>
      </c>
      <c r="X51" s="76" t="s">
        <v>478</v>
      </c>
    </row>
    <row r="52" spans="1:24" ht="25.5" x14ac:dyDescent="0.25">
      <c r="A52" s="75"/>
      <c r="B52" s="76">
        <f t="shared" si="1"/>
        <v>50</v>
      </c>
      <c r="C52" s="79" t="s">
        <v>479</v>
      </c>
      <c r="D52" s="79" t="s">
        <v>480</v>
      </c>
      <c r="E52" s="85" t="s">
        <v>481</v>
      </c>
      <c r="F52" s="79" t="s">
        <v>482</v>
      </c>
      <c r="G52" s="85" t="s">
        <v>232</v>
      </c>
      <c r="H52" s="85" t="s">
        <v>142</v>
      </c>
      <c r="I52" s="81">
        <v>125358.13099999999</v>
      </c>
      <c r="J52" s="81">
        <v>103492.175</v>
      </c>
      <c r="K52" s="82">
        <v>205</v>
      </c>
      <c r="L52" s="83" t="s">
        <v>84</v>
      </c>
      <c r="M52" s="83" t="s">
        <v>143</v>
      </c>
      <c r="N52" s="83" t="s">
        <v>99</v>
      </c>
      <c r="O52" s="76">
        <v>1535</v>
      </c>
      <c r="P52" s="76" t="s">
        <v>483</v>
      </c>
      <c r="Q52" s="84">
        <v>43648</v>
      </c>
      <c r="R52" s="91" t="s">
        <v>420</v>
      </c>
      <c r="S52" s="84">
        <v>43651</v>
      </c>
      <c r="T52" s="84">
        <v>43668</v>
      </c>
      <c r="U52" s="84">
        <v>45494</v>
      </c>
      <c r="V52" s="76">
        <v>260</v>
      </c>
      <c r="W52" s="76">
        <v>7.7</v>
      </c>
      <c r="X52" s="83" t="s">
        <v>484</v>
      </c>
    </row>
    <row r="53" spans="1:24" ht="25.5" x14ac:dyDescent="0.25">
      <c r="A53" s="75"/>
      <c r="B53" s="76">
        <f t="shared" si="1"/>
        <v>51</v>
      </c>
      <c r="C53" s="87" t="s">
        <v>485</v>
      </c>
      <c r="D53" s="89" t="s">
        <v>486</v>
      </c>
      <c r="E53" s="85" t="s">
        <v>487</v>
      </c>
      <c r="F53" s="88" t="s">
        <v>488</v>
      </c>
      <c r="G53" s="85" t="s">
        <v>232</v>
      </c>
      <c r="H53" s="85" t="s">
        <v>489</v>
      </c>
      <c r="I53" s="81">
        <v>122572.174</v>
      </c>
      <c r="J53" s="81">
        <v>103620.01</v>
      </c>
      <c r="K53" s="82">
        <v>97</v>
      </c>
      <c r="L53" s="83" t="s">
        <v>84</v>
      </c>
      <c r="M53" s="83" t="s">
        <v>490</v>
      </c>
      <c r="N53" s="83" t="s">
        <v>96</v>
      </c>
      <c r="O53" s="83">
        <v>2728</v>
      </c>
      <c r="P53" s="83" t="s">
        <v>491</v>
      </c>
      <c r="Q53" s="86">
        <v>44179</v>
      </c>
      <c r="R53" s="85" t="s">
        <v>276</v>
      </c>
      <c r="S53" s="86">
        <v>44216</v>
      </c>
      <c r="T53" s="86">
        <v>44231</v>
      </c>
      <c r="U53" s="84">
        <v>46056</v>
      </c>
      <c r="V53" s="76">
        <v>21.6</v>
      </c>
      <c r="W53" s="76">
        <v>1</v>
      </c>
      <c r="X53" s="76" t="s">
        <v>492</v>
      </c>
    </row>
    <row r="54" spans="1:24" ht="25.5" x14ac:dyDescent="0.25">
      <c r="A54" s="75"/>
      <c r="B54" s="76">
        <f t="shared" si="1"/>
        <v>52</v>
      </c>
      <c r="C54" s="89" t="s">
        <v>695</v>
      </c>
      <c r="D54" s="79" t="s">
        <v>694</v>
      </c>
      <c r="E54" s="85" t="s">
        <v>324</v>
      </c>
      <c r="F54" s="79" t="s">
        <v>693</v>
      </c>
      <c r="G54" s="85" t="s">
        <v>232</v>
      </c>
      <c r="H54" s="85" t="s">
        <v>144</v>
      </c>
      <c r="I54" s="81">
        <v>107223.7</v>
      </c>
      <c r="J54" s="81">
        <v>98141.6</v>
      </c>
      <c r="K54" s="82">
        <v>216.11</v>
      </c>
      <c r="L54" s="83" t="s">
        <v>145</v>
      </c>
      <c r="M54" s="83" t="s">
        <v>146</v>
      </c>
      <c r="N54" s="83" t="s">
        <v>147</v>
      </c>
      <c r="O54" s="76">
        <v>444</v>
      </c>
      <c r="P54" s="76" t="s">
        <v>692</v>
      </c>
      <c r="Q54" s="84">
        <v>42786</v>
      </c>
      <c r="R54" s="85" t="s">
        <v>314</v>
      </c>
      <c r="S54" s="84">
        <v>43087</v>
      </c>
      <c r="T54" s="84">
        <v>43096</v>
      </c>
      <c r="U54" s="84">
        <v>44921</v>
      </c>
      <c r="V54" s="76">
        <v>150</v>
      </c>
      <c r="W54" s="76">
        <v>2.2000000000000002</v>
      </c>
      <c r="X54" s="76" t="s">
        <v>691</v>
      </c>
    </row>
    <row r="55" spans="1:24" ht="51" x14ac:dyDescent="0.25">
      <c r="A55" s="75"/>
      <c r="B55" s="76">
        <f t="shared" si="1"/>
        <v>53</v>
      </c>
      <c r="C55" s="79" t="s">
        <v>493</v>
      </c>
      <c r="D55" s="79" t="s">
        <v>494</v>
      </c>
      <c r="E55" s="85" t="s">
        <v>495</v>
      </c>
      <c r="F55" s="79" t="s">
        <v>496</v>
      </c>
      <c r="G55" s="85" t="s">
        <v>232</v>
      </c>
      <c r="H55" s="85" t="s">
        <v>148</v>
      </c>
      <c r="I55" s="81">
        <v>101755.59800000001</v>
      </c>
      <c r="J55" s="81">
        <v>99746.740999999995</v>
      </c>
      <c r="K55" s="82">
        <v>140</v>
      </c>
      <c r="L55" s="83" t="s">
        <v>149</v>
      </c>
      <c r="M55" s="83" t="s">
        <v>150</v>
      </c>
      <c r="N55" s="83" t="s">
        <v>151</v>
      </c>
      <c r="O55" s="83" t="s">
        <v>813</v>
      </c>
      <c r="P55" s="76" t="s">
        <v>497</v>
      </c>
      <c r="Q55" s="86" t="s">
        <v>498</v>
      </c>
      <c r="R55" s="85" t="s">
        <v>214</v>
      </c>
      <c r="S55" s="86" t="s">
        <v>499</v>
      </c>
      <c r="T55" s="83" t="s">
        <v>800</v>
      </c>
      <c r="U55" s="83" t="s">
        <v>801</v>
      </c>
      <c r="V55" s="76">
        <v>12</v>
      </c>
      <c r="W55" s="76">
        <v>3.43</v>
      </c>
      <c r="X55" s="76" t="s">
        <v>152</v>
      </c>
    </row>
    <row r="56" spans="1:24" ht="25.5" x14ac:dyDescent="0.25">
      <c r="A56" s="75"/>
      <c r="B56" s="76">
        <f t="shared" si="1"/>
        <v>54</v>
      </c>
      <c r="C56" s="89" t="s">
        <v>340</v>
      </c>
      <c r="D56" s="89" t="s">
        <v>500</v>
      </c>
      <c r="E56" s="85" t="s">
        <v>342</v>
      </c>
      <c r="F56" s="89" t="s">
        <v>501</v>
      </c>
      <c r="G56" s="85" t="s">
        <v>232</v>
      </c>
      <c r="H56" s="85" t="s">
        <v>153</v>
      </c>
      <c r="I56" s="81">
        <v>102793.978</v>
      </c>
      <c r="J56" s="81">
        <v>98179.803</v>
      </c>
      <c r="K56" s="82">
        <v>233</v>
      </c>
      <c r="L56" s="83" t="s">
        <v>154</v>
      </c>
      <c r="M56" s="83" t="s">
        <v>155</v>
      </c>
      <c r="N56" s="83" t="s">
        <v>156</v>
      </c>
      <c r="O56" s="76">
        <v>3286</v>
      </c>
      <c r="P56" s="76" t="s">
        <v>502</v>
      </c>
      <c r="Q56" s="84">
        <v>44767</v>
      </c>
      <c r="R56" s="91" t="s">
        <v>214</v>
      </c>
      <c r="S56" s="84">
        <v>44777</v>
      </c>
      <c r="T56" s="84">
        <v>44795</v>
      </c>
      <c r="U56" s="84">
        <v>46620</v>
      </c>
      <c r="V56" s="76">
        <v>315</v>
      </c>
      <c r="W56" s="76">
        <v>14</v>
      </c>
      <c r="X56" s="76" t="s">
        <v>157</v>
      </c>
    </row>
    <row r="57" spans="1:24" ht="25.5" x14ac:dyDescent="0.25">
      <c r="A57" s="75"/>
      <c r="B57" s="76">
        <f t="shared" si="1"/>
        <v>55</v>
      </c>
      <c r="C57" s="89" t="s">
        <v>340</v>
      </c>
      <c r="D57" s="89" t="s">
        <v>503</v>
      </c>
      <c r="E57" s="85" t="s">
        <v>342</v>
      </c>
      <c r="F57" s="89" t="s">
        <v>504</v>
      </c>
      <c r="G57" s="85" t="s">
        <v>232</v>
      </c>
      <c r="H57" s="85" t="s">
        <v>158</v>
      </c>
      <c r="I57" s="81">
        <v>102641.91499999999</v>
      </c>
      <c r="J57" s="81">
        <v>98123.065000000002</v>
      </c>
      <c r="K57" s="82">
        <v>280</v>
      </c>
      <c r="L57" s="83" t="s">
        <v>154</v>
      </c>
      <c r="M57" s="83" t="s">
        <v>505</v>
      </c>
      <c r="N57" s="83" t="s">
        <v>165</v>
      </c>
      <c r="O57" s="76">
        <v>3684</v>
      </c>
      <c r="P57" s="76" t="s">
        <v>506</v>
      </c>
      <c r="Q57" s="84">
        <v>44799</v>
      </c>
      <c r="R57" s="91" t="s">
        <v>214</v>
      </c>
      <c r="S57" s="86">
        <v>44816</v>
      </c>
      <c r="T57" s="84">
        <v>44831</v>
      </c>
      <c r="U57" s="84">
        <v>46656</v>
      </c>
      <c r="V57" s="76">
        <v>355</v>
      </c>
      <c r="W57" s="76">
        <v>14.5</v>
      </c>
      <c r="X57" s="76" t="s">
        <v>157</v>
      </c>
    </row>
    <row r="58" spans="1:24" x14ac:dyDescent="0.25">
      <c r="A58" s="75"/>
      <c r="B58" s="76">
        <f t="shared" si="1"/>
        <v>56</v>
      </c>
      <c r="C58" s="79" t="s">
        <v>507</v>
      </c>
      <c r="D58" s="79" t="s">
        <v>160</v>
      </c>
      <c r="E58" s="85" t="s">
        <v>508</v>
      </c>
      <c r="F58" s="79" t="s">
        <v>509</v>
      </c>
      <c r="G58" s="85" t="s">
        <v>232</v>
      </c>
      <c r="H58" s="85" t="s">
        <v>159</v>
      </c>
      <c r="I58" s="81">
        <v>103150.33900000001</v>
      </c>
      <c r="J58" s="81">
        <v>96139.517999999982</v>
      </c>
      <c r="K58" s="82">
        <v>199</v>
      </c>
      <c r="L58" s="83" t="s">
        <v>154</v>
      </c>
      <c r="M58" s="83" t="s">
        <v>161</v>
      </c>
      <c r="N58" s="83" t="s">
        <v>162</v>
      </c>
      <c r="O58" s="76">
        <v>3040</v>
      </c>
      <c r="P58" s="76" t="s">
        <v>510</v>
      </c>
      <c r="Q58" s="84">
        <v>43774</v>
      </c>
      <c r="R58" s="85" t="s">
        <v>360</v>
      </c>
      <c r="S58" s="84">
        <v>43781</v>
      </c>
      <c r="T58" s="84">
        <v>43789</v>
      </c>
      <c r="U58" s="84">
        <v>45615</v>
      </c>
      <c r="V58" s="76">
        <v>581.25</v>
      </c>
      <c r="W58" s="76">
        <v>8.9700000000000006</v>
      </c>
      <c r="X58" s="76" t="s">
        <v>511</v>
      </c>
    </row>
    <row r="59" spans="1:24" x14ac:dyDescent="0.25">
      <c r="A59" s="75"/>
      <c r="B59" s="76">
        <f t="shared" si="1"/>
        <v>57</v>
      </c>
      <c r="C59" s="79" t="s">
        <v>512</v>
      </c>
      <c r="D59" s="79" t="s">
        <v>164</v>
      </c>
      <c r="E59" s="91" t="s">
        <v>513</v>
      </c>
      <c r="F59" s="79" t="s">
        <v>514</v>
      </c>
      <c r="G59" s="85" t="s">
        <v>232</v>
      </c>
      <c r="H59" s="85" t="s">
        <v>163</v>
      </c>
      <c r="I59" s="81">
        <v>101950.948</v>
      </c>
      <c r="J59" s="81">
        <v>97411.517000000007</v>
      </c>
      <c r="K59" s="82">
        <v>120</v>
      </c>
      <c r="L59" s="83" t="s">
        <v>154</v>
      </c>
      <c r="M59" s="83" t="s">
        <v>515</v>
      </c>
      <c r="N59" s="83" t="s">
        <v>165</v>
      </c>
      <c r="O59" s="76">
        <v>3627</v>
      </c>
      <c r="P59" s="105" t="s">
        <v>516</v>
      </c>
      <c r="Q59" s="84">
        <v>44481</v>
      </c>
      <c r="R59" s="85" t="s">
        <v>517</v>
      </c>
      <c r="S59" s="84">
        <v>44490</v>
      </c>
      <c r="T59" s="84">
        <v>44508</v>
      </c>
      <c r="U59" s="84">
        <v>46333</v>
      </c>
      <c r="V59" s="76">
        <v>410</v>
      </c>
      <c r="W59" s="76">
        <v>6.7</v>
      </c>
      <c r="X59" s="76" t="s">
        <v>166</v>
      </c>
    </row>
    <row r="60" spans="1:24" x14ac:dyDescent="0.25">
      <c r="A60" s="75"/>
      <c r="B60" s="76">
        <f t="shared" si="1"/>
        <v>58</v>
      </c>
      <c r="C60" s="79" t="s">
        <v>512</v>
      </c>
      <c r="D60" s="79" t="s">
        <v>168</v>
      </c>
      <c r="E60" s="91" t="s">
        <v>513</v>
      </c>
      <c r="F60" s="79" t="s">
        <v>514</v>
      </c>
      <c r="G60" s="85" t="s">
        <v>232</v>
      </c>
      <c r="H60" s="85" t="s">
        <v>167</v>
      </c>
      <c r="I60" s="81">
        <v>101787.17</v>
      </c>
      <c r="J60" s="81">
        <v>97417.798999999999</v>
      </c>
      <c r="K60" s="82">
        <v>126.5</v>
      </c>
      <c r="L60" s="83" t="s">
        <v>154</v>
      </c>
      <c r="M60" s="83" t="s">
        <v>518</v>
      </c>
      <c r="N60" s="83" t="s">
        <v>165</v>
      </c>
      <c r="O60" s="76">
        <v>922</v>
      </c>
      <c r="P60" s="76" t="s">
        <v>519</v>
      </c>
      <c r="Q60" s="84">
        <v>43596</v>
      </c>
      <c r="R60" s="91" t="s">
        <v>214</v>
      </c>
      <c r="S60" s="84">
        <v>43710</v>
      </c>
      <c r="T60" s="84">
        <v>43718</v>
      </c>
      <c r="U60" s="84">
        <v>45544</v>
      </c>
      <c r="V60" s="76">
        <v>432</v>
      </c>
      <c r="W60" s="76">
        <v>8</v>
      </c>
      <c r="X60" s="76" t="s">
        <v>166</v>
      </c>
    </row>
    <row r="61" spans="1:24" x14ac:dyDescent="0.25">
      <c r="A61" s="75"/>
      <c r="B61" s="76">
        <f t="shared" si="1"/>
        <v>59</v>
      </c>
      <c r="C61" s="79" t="s">
        <v>512</v>
      </c>
      <c r="D61" s="79" t="s">
        <v>170</v>
      </c>
      <c r="E61" s="91" t="s">
        <v>513</v>
      </c>
      <c r="F61" s="79" t="s">
        <v>514</v>
      </c>
      <c r="G61" s="85" t="s">
        <v>232</v>
      </c>
      <c r="H61" s="85" t="s">
        <v>169</v>
      </c>
      <c r="I61" s="81">
        <v>101634.50900000001</v>
      </c>
      <c r="J61" s="81">
        <v>97277.04</v>
      </c>
      <c r="K61" s="82">
        <v>80</v>
      </c>
      <c r="L61" s="83" t="s">
        <v>154</v>
      </c>
      <c r="M61" s="83" t="s">
        <v>520</v>
      </c>
      <c r="N61" s="83" t="s">
        <v>165</v>
      </c>
      <c r="O61" s="76">
        <v>4193</v>
      </c>
      <c r="P61" s="76" t="s">
        <v>521</v>
      </c>
      <c r="Q61" s="84">
        <v>43455</v>
      </c>
      <c r="R61" s="91" t="s">
        <v>214</v>
      </c>
      <c r="S61" s="84">
        <v>43710</v>
      </c>
      <c r="T61" s="84">
        <v>43718</v>
      </c>
      <c r="U61" s="84">
        <v>45544</v>
      </c>
      <c r="V61" s="76">
        <v>279.5</v>
      </c>
      <c r="W61" s="76">
        <v>6.47</v>
      </c>
      <c r="X61" s="76" t="s">
        <v>166</v>
      </c>
    </row>
    <row r="62" spans="1:24" x14ac:dyDescent="0.25">
      <c r="A62" s="75"/>
      <c r="B62" s="76">
        <f t="shared" si="1"/>
        <v>60</v>
      </c>
      <c r="C62" s="79" t="s">
        <v>688</v>
      </c>
      <c r="D62" s="79" t="s">
        <v>172</v>
      </c>
      <c r="E62" s="91" t="s">
        <v>523</v>
      </c>
      <c r="F62" s="92" t="s">
        <v>524</v>
      </c>
      <c r="G62" s="85" t="s">
        <v>232</v>
      </c>
      <c r="H62" s="101" t="s">
        <v>171</v>
      </c>
      <c r="I62" s="81">
        <v>104823.166</v>
      </c>
      <c r="J62" s="81">
        <v>96381.403000000006</v>
      </c>
      <c r="K62" s="82">
        <v>238</v>
      </c>
      <c r="L62" s="83" t="s">
        <v>154</v>
      </c>
      <c r="M62" s="83" t="s">
        <v>173</v>
      </c>
      <c r="N62" s="83" t="s">
        <v>174</v>
      </c>
      <c r="O62" s="76">
        <v>1259</v>
      </c>
      <c r="P62" s="76" t="s">
        <v>687</v>
      </c>
      <c r="Q62" s="84">
        <v>42898</v>
      </c>
      <c r="R62" s="85" t="s">
        <v>214</v>
      </c>
      <c r="S62" s="84">
        <v>42970</v>
      </c>
      <c r="T62" s="84">
        <v>42978</v>
      </c>
      <c r="U62" s="84">
        <v>44803</v>
      </c>
      <c r="V62" s="76">
        <v>750</v>
      </c>
      <c r="W62" s="76">
        <v>15</v>
      </c>
      <c r="X62" s="83" t="s">
        <v>526</v>
      </c>
    </row>
    <row r="63" spans="1:24" ht="29.25" customHeight="1" x14ac:dyDescent="0.25">
      <c r="A63" s="75"/>
      <c r="B63" s="76">
        <f t="shared" si="1"/>
        <v>61</v>
      </c>
      <c r="C63" s="89" t="s">
        <v>527</v>
      </c>
      <c r="D63" s="79" t="s">
        <v>528</v>
      </c>
      <c r="E63" s="85" t="s">
        <v>529</v>
      </c>
      <c r="F63" s="89" t="s">
        <v>530</v>
      </c>
      <c r="G63" s="85" t="s">
        <v>232</v>
      </c>
      <c r="H63" s="101" t="s">
        <v>175</v>
      </c>
      <c r="I63" s="102">
        <v>103884.519</v>
      </c>
      <c r="J63" s="102">
        <v>95924.570999999996</v>
      </c>
      <c r="K63" s="85">
        <v>340</v>
      </c>
      <c r="L63" s="83" t="s">
        <v>154</v>
      </c>
      <c r="M63" s="83" t="s">
        <v>531</v>
      </c>
      <c r="N63" s="83" t="s">
        <v>174</v>
      </c>
      <c r="O63" s="83" t="s">
        <v>819</v>
      </c>
      <c r="P63" s="83" t="s">
        <v>820</v>
      </c>
      <c r="Q63" s="86" t="s">
        <v>821</v>
      </c>
      <c r="R63" s="85" t="s">
        <v>214</v>
      </c>
      <c r="S63" s="86" t="s">
        <v>822</v>
      </c>
      <c r="T63" s="84">
        <v>43242</v>
      </c>
      <c r="U63" s="84">
        <v>45067</v>
      </c>
      <c r="V63" s="76">
        <v>523.5</v>
      </c>
      <c r="W63" s="76">
        <v>12.12</v>
      </c>
      <c r="X63" s="76" t="s">
        <v>532</v>
      </c>
    </row>
    <row r="64" spans="1:24" ht="29.25" customHeight="1" x14ac:dyDescent="0.25">
      <c r="A64" s="75"/>
      <c r="B64" s="76">
        <f t="shared" si="1"/>
        <v>62</v>
      </c>
      <c r="C64" s="89" t="s">
        <v>527</v>
      </c>
      <c r="D64" s="79" t="s">
        <v>533</v>
      </c>
      <c r="E64" s="85" t="s">
        <v>529</v>
      </c>
      <c r="F64" s="89" t="s">
        <v>534</v>
      </c>
      <c r="G64" s="85" t="s">
        <v>232</v>
      </c>
      <c r="H64" s="101" t="s">
        <v>176</v>
      </c>
      <c r="I64" s="102">
        <v>103780.37300000001</v>
      </c>
      <c r="J64" s="102">
        <v>96057.498000000007</v>
      </c>
      <c r="K64" s="85">
        <v>230</v>
      </c>
      <c r="L64" s="83" t="s">
        <v>154</v>
      </c>
      <c r="M64" s="83" t="s">
        <v>535</v>
      </c>
      <c r="N64" s="83" t="s">
        <v>174</v>
      </c>
      <c r="O64" s="76">
        <v>1126</v>
      </c>
      <c r="P64" s="76" t="s">
        <v>536</v>
      </c>
      <c r="Q64" s="84">
        <v>43214</v>
      </c>
      <c r="R64" s="85" t="s">
        <v>214</v>
      </c>
      <c r="S64" s="84">
        <v>43220</v>
      </c>
      <c r="T64" s="84">
        <v>43237</v>
      </c>
      <c r="U64" s="84">
        <v>45062</v>
      </c>
      <c r="V64" s="76">
        <v>798.5</v>
      </c>
      <c r="W64" s="76">
        <v>11.09</v>
      </c>
      <c r="X64" s="76" t="s">
        <v>177</v>
      </c>
    </row>
    <row r="65" spans="1:24" ht="25.5" customHeight="1" x14ac:dyDescent="0.25">
      <c r="A65" s="75"/>
      <c r="B65" s="76">
        <f t="shared" si="1"/>
        <v>63</v>
      </c>
      <c r="C65" s="79" t="s">
        <v>537</v>
      </c>
      <c r="D65" s="79" t="s">
        <v>179</v>
      </c>
      <c r="E65" s="85" t="s">
        <v>538</v>
      </c>
      <c r="F65" s="89" t="s">
        <v>539</v>
      </c>
      <c r="G65" s="85" t="s">
        <v>232</v>
      </c>
      <c r="H65" s="101" t="s">
        <v>178</v>
      </c>
      <c r="I65" s="81">
        <v>99645.774999999994</v>
      </c>
      <c r="J65" s="81">
        <v>91804.460999999996</v>
      </c>
      <c r="K65" s="82">
        <v>134</v>
      </c>
      <c r="L65" s="83" t="s">
        <v>35</v>
      </c>
      <c r="M65" s="83" t="s">
        <v>181</v>
      </c>
      <c r="N65" s="83" t="s">
        <v>37</v>
      </c>
      <c r="O65" s="76">
        <v>473</v>
      </c>
      <c r="P65" s="76" t="s">
        <v>685</v>
      </c>
      <c r="Q65" s="84">
        <v>42788</v>
      </c>
      <c r="R65" s="85" t="s">
        <v>360</v>
      </c>
      <c r="S65" s="84">
        <v>42969</v>
      </c>
      <c r="T65" s="84">
        <v>42977</v>
      </c>
      <c r="U65" s="84">
        <v>44802</v>
      </c>
      <c r="V65" s="76">
        <v>660.24</v>
      </c>
      <c r="W65" s="76">
        <v>14</v>
      </c>
      <c r="X65" s="76" t="s">
        <v>541</v>
      </c>
    </row>
    <row r="66" spans="1:24" x14ac:dyDescent="0.25">
      <c r="A66" s="75"/>
      <c r="B66" s="76">
        <f t="shared" si="1"/>
        <v>64</v>
      </c>
      <c r="C66" s="79" t="s">
        <v>537</v>
      </c>
      <c r="D66" s="79" t="s">
        <v>183</v>
      </c>
      <c r="E66" s="85" t="s">
        <v>538</v>
      </c>
      <c r="F66" s="79" t="s">
        <v>551</v>
      </c>
      <c r="G66" s="85" t="s">
        <v>232</v>
      </c>
      <c r="H66" s="85" t="s">
        <v>182</v>
      </c>
      <c r="I66" s="81">
        <v>99696.221999999994</v>
      </c>
      <c r="J66" s="81">
        <v>91689.27</v>
      </c>
      <c r="K66" s="82">
        <v>115.9</v>
      </c>
      <c r="L66" s="83" t="s">
        <v>35</v>
      </c>
      <c r="M66" s="83" t="s">
        <v>553</v>
      </c>
      <c r="N66" s="83" t="s">
        <v>37</v>
      </c>
      <c r="O66" s="76">
        <v>476</v>
      </c>
      <c r="P66" s="76" t="s">
        <v>683</v>
      </c>
      <c r="Q66" s="84">
        <v>42788</v>
      </c>
      <c r="R66" s="85" t="s">
        <v>360</v>
      </c>
      <c r="S66" s="84">
        <v>42969</v>
      </c>
      <c r="T66" s="84">
        <v>42977</v>
      </c>
      <c r="U66" s="84">
        <v>44802</v>
      </c>
      <c r="V66" s="76">
        <v>933.33</v>
      </c>
      <c r="W66" s="76">
        <v>17</v>
      </c>
      <c r="X66" s="76" t="s">
        <v>541</v>
      </c>
    </row>
    <row r="67" spans="1:24" ht="38.25" x14ac:dyDescent="0.25">
      <c r="A67" s="75"/>
      <c r="B67" s="76">
        <f t="shared" si="1"/>
        <v>65</v>
      </c>
      <c r="C67" s="89" t="s">
        <v>542</v>
      </c>
      <c r="D67" s="79" t="s">
        <v>543</v>
      </c>
      <c r="E67" s="91" t="s">
        <v>544</v>
      </c>
      <c r="F67" s="79" t="s">
        <v>545</v>
      </c>
      <c r="G67" s="85" t="s">
        <v>232</v>
      </c>
      <c r="H67" s="85" t="s">
        <v>546</v>
      </c>
      <c r="I67" s="81">
        <v>99351.808999999994</v>
      </c>
      <c r="J67" s="81">
        <v>90603.581999999995</v>
      </c>
      <c r="K67" s="82">
        <v>152.5</v>
      </c>
      <c r="L67" s="83" t="s">
        <v>180</v>
      </c>
      <c r="M67" s="83" t="s">
        <v>547</v>
      </c>
      <c r="N67" s="83" t="s">
        <v>188</v>
      </c>
      <c r="O67" s="76">
        <v>3324</v>
      </c>
      <c r="P67" s="76" t="s">
        <v>548</v>
      </c>
      <c r="Q67" s="84">
        <v>44768</v>
      </c>
      <c r="R67" s="85" t="s">
        <v>360</v>
      </c>
      <c r="S67" s="86">
        <v>44789</v>
      </c>
      <c r="T67" s="84">
        <v>44804</v>
      </c>
      <c r="U67" s="84">
        <v>46629</v>
      </c>
      <c r="V67" s="76">
        <v>135</v>
      </c>
      <c r="W67" s="76">
        <v>4.7</v>
      </c>
      <c r="X67" s="76" t="s">
        <v>549</v>
      </c>
    </row>
    <row r="68" spans="1:24" x14ac:dyDescent="0.25">
      <c r="A68" s="75"/>
      <c r="B68" s="76">
        <f t="shared" si="1"/>
        <v>66</v>
      </c>
      <c r="C68" s="79" t="s">
        <v>537</v>
      </c>
      <c r="D68" s="79" t="s">
        <v>550</v>
      </c>
      <c r="E68" s="85" t="s">
        <v>538</v>
      </c>
      <c r="F68" s="79" t="s">
        <v>551</v>
      </c>
      <c r="G68" s="85" t="s">
        <v>232</v>
      </c>
      <c r="H68" s="85" t="s">
        <v>552</v>
      </c>
      <c r="I68" s="81">
        <v>99721.156000000003</v>
      </c>
      <c r="J68" s="81">
        <v>91703.918000000005</v>
      </c>
      <c r="K68" s="82">
        <v>156.5</v>
      </c>
      <c r="L68" s="83" t="s">
        <v>35</v>
      </c>
      <c r="M68" s="83" t="s">
        <v>553</v>
      </c>
      <c r="N68" s="83" t="s">
        <v>37</v>
      </c>
      <c r="O68" s="76">
        <v>4232</v>
      </c>
      <c r="P68" s="76" t="s">
        <v>762</v>
      </c>
      <c r="Q68" s="84">
        <v>44837</v>
      </c>
      <c r="R68" s="85" t="s">
        <v>214</v>
      </c>
      <c r="S68" s="86">
        <v>44855</v>
      </c>
      <c r="T68" s="84">
        <v>44873</v>
      </c>
      <c r="U68" s="84">
        <v>46698</v>
      </c>
      <c r="V68" s="76">
        <v>1296</v>
      </c>
      <c r="W68" s="76">
        <v>30</v>
      </c>
      <c r="X68" s="76" t="s">
        <v>541</v>
      </c>
    </row>
    <row r="69" spans="1:24" x14ac:dyDescent="0.2">
      <c r="A69" s="75"/>
      <c r="B69" s="105"/>
      <c r="C69" s="75"/>
      <c r="D69" s="106"/>
      <c r="E69" s="105"/>
      <c r="F69" s="75"/>
      <c r="G69" s="105"/>
      <c r="H69" s="105"/>
      <c r="I69" s="105"/>
      <c r="J69" s="105"/>
      <c r="K69" s="105"/>
      <c r="L69" s="107"/>
      <c r="M69" s="107"/>
      <c r="N69" s="107"/>
      <c r="O69" s="105"/>
      <c r="P69" s="105"/>
      <c r="Q69" s="105"/>
      <c r="R69" s="75"/>
      <c r="S69" s="105"/>
      <c r="T69" s="105"/>
      <c r="U69" s="105"/>
      <c r="V69" s="105"/>
      <c r="W69" s="105"/>
      <c r="X69" s="105"/>
    </row>
    <row r="70" spans="1:24" x14ac:dyDescent="0.2">
      <c r="S70" s="7"/>
      <c r="T70" s="7"/>
      <c r="U70" s="7"/>
      <c r="V70" s="7"/>
      <c r="W70" s="7"/>
      <c r="X70" s="7"/>
    </row>
    <row r="71" spans="1:24" x14ac:dyDescent="0.2">
      <c r="S71" s="7"/>
      <c r="T71" s="7"/>
      <c r="U71" s="7"/>
      <c r="V71" s="7"/>
      <c r="W71" s="7"/>
      <c r="X71" s="7"/>
    </row>
    <row r="72" spans="1:24" x14ac:dyDescent="0.2">
      <c r="S72" s="7"/>
      <c r="T72" s="7"/>
      <c r="U72" s="7"/>
      <c r="V72" s="7"/>
      <c r="W72" s="7"/>
      <c r="X72" s="7"/>
    </row>
    <row r="73" spans="1:24" x14ac:dyDescent="0.2">
      <c r="S73" s="7"/>
      <c r="T73" s="7"/>
      <c r="U73" s="7"/>
      <c r="V73" s="7"/>
      <c r="W73" s="7"/>
      <c r="X73" s="7"/>
    </row>
    <row r="74" spans="1:24" x14ac:dyDescent="0.2">
      <c r="S74" s="7"/>
      <c r="T74" s="7"/>
      <c r="U74" s="7"/>
      <c r="V74" s="7"/>
      <c r="W74" s="7"/>
      <c r="X74" s="7"/>
    </row>
    <row r="75" spans="1:24" x14ac:dyDescent="0.2">
      <c r="S75" s="7"/>
      <c r="T75" s="7"/>
      <c r="U75" s="7"/>
      <c r="V75" s="7"/>
      <c r="W75" s="7"/>
      <c r="X75" s="7"/>
    </row>
  </sheetData>
  <autoFilter ref="B2:X68" xr:uid="{00000000-0009-0000-0000-000000000000}">
    <sortState xmlns:xlrd2="http://schemas.microsoft.com/office/spreadsheetml/2017/richdata2" ref="B3:Z71">
      <sortCondition ref="B2:B71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EC9B6-D81F-4CD2-AF05-084CA8F417A8}">
  <dimension ref="A2:X68"/>
  <sheetViews>
    <sheetView topLeftCell="Q60" zoomScaleNormal="100" workbookViewId="0">
      <selection activeCell="W74" sqref="W74"/>
    </sheetView>
  </sheetViews>
  <sheetFormatPr baseColWidth="10" defaultColWidth="11.42578125" defaultRowHeight="12.75" x14ac:dyDescent="0.2"/>
  <cols>
    <col min="1" max="1" width="4.85546875" style="7" customWidth="1"/>
    <col min="2" max="2" width="4.42578125" style="7" customWidth="1"/>
    <col min="3" max="3" width="51.85546875" style="7" customWidth="1"/>
    <col min="4" max="4" width="39.5703125" style="38" customWidth="1"/>
    <col min="5" max="5" width="30.85546875" style="37" customWidth="1"/>
    <col min="6" max="6" width="40.5703125" style="7" customWidth="1"/>
    <col min="7" max="7" width="15.85546875" style="37" customWidth="1"/>
    <col min="8" max="8" width="13.85546875" style="37" customWidth="1"/>
    <col min="9" max="9" width="13.140625" style="37" customWidth="1"/>
    <col min="10" max="10" width="12.85546875" style="37" customWidth="1"/>
    <col min="11" max="11" width="17.140625" style="37" customWidth="1"/>
    <col min="12" max="12" width="11.42578125" style="39"/>
    <col min="13" max="13" width="12.85546875" style="39" customWidth="1"/>
    <col min="14" max="14" width="13.140625" style="39" customWidth="1"/>
    <col min="15" max="15" width="20.42578125" style="37" customWidth="1"/>
    <col min="16" max="17" width="12.85546875" style="37" customWidth="1"/>
    <col min="18" max="18" width="28.42578125" style="7" customWidth="1"/>
    <col min="19" max="19" width="13.5703125" style="37" customWidth="1"/>
    <col min="20" max="20" width="14.140625" style="37" customWidth="1"/>
    <col min="21" max="21" width="14.42578125" style="37" customWidth="1"/>
    <col min="22" max="22" width="16.85546875" style="37" customWidth="1"/>
    <col min="23" max="23" width="14.42578125" style="37" customWidth="1"/>
    <col min="24" max="24" width="15.140625" style="37" customWidth="1"/>
    <col min="25" max="16384" width="11.42578125" style="7"/>
  </cols>
  <sheetData>
    <row r="2" spans="2:24" ht="29.25" customHeight="1" x14ac:dyDescent="0.25">
      <c r="B2" s="1" t="s">
        <v>0</v>
      </c>
      <c r="C2" s="1" t="s">
        <v>189</v>
      </c>
      <c r="D2" s="1" t="s">
        <v>190</v>
      </c>
      <c r="E2" s="1" t="s">
        <v>191</v>
      </c>
      <c r="F2" s="1" t="s">
        <v>192</v>
      </c>
      <c r="G2" s="2" t="s">
        <v>193</v>
      </c>
      <c r="H2" s="2" t="s">
        <v>194</v>
      </c>
      <c r="I2" s="1" t="s">
        <v>3</v>
      </c>
      <c r="J2" s="1" t="s">
        <v>4</v>
      </c>
      <c r="K2" s="3" t="s">
        <v>195</v>
      </c>
      <c r="L2" s="4" t="s">
        <v>1</v>
      </c>
      <c r="M2" s="4" t="s">
        <v>196</v>
      </c>
      <c r="N2" s="4" t="s">
        <v>2</v>
      </c>
      <c r="O2" s="5" t="s">
        <v>197</v>
      </c>
      <c r="P2" s="4" t="s">
        <v>198</v>
      </c>
      <c r="Q2" s="5" t="s">
        <v>199</v>
      </c>
      <c r="R2" s="6" t="s">
        <v>200</v>
      </c>
      <c r="S2" s="5" t="s">
        <v>201</v>
      </c>
      <c r="T2" s="5" t="s">
        <v>202</v>
      </c>
      <c r="U2" s="5" t="s">
        <v>203</v>
      </c>
      <c r="V2" s="5" t="s">
        <v>204</v>
      </c>
      <c r="W2" s="5" t="s">
        <v>205</v>
      </c>
      <c r="X2" s="4" t="s">
        <v>206</v>
      </c>
    </row>
    <row r="3" spans="2:24" ht="38.25" x14ac:dyDescent="0.25">
      <c r="B3" s="16">
        <v>1</v>
      </c>
      <c r="C3" s="9" t="s">
        <v>207</v>
      </c>
      <c r="D3" s="9" t="s">
        <v>208</v>
      </c>
      <c r="E3" s="10" t="s">
        <v>209</v>
      </c>
      <c r="F3" s="11" t="s">
        <v>210</v>
      </c>
      <c r="G3" s="12" t="s">
        <v>211</v>
      </c>
      <c r="H3" s="12" t="s">
        <v>5</v>
      </c>
      <c r="I3" s="13">
        <v>100918.519</v>
      </c>
      <c r="J3" s="13">
        <v>101171.003</v>
      </c>
      <c r="K3" s="14">
        <v>30</v>
      </c>
      <c r="L3" s="15" t="s">
        <v>7</v>
      </c>
      <c r="M3" s="15" t="s">
        <v>212</v>
      </c>
      <c r="N3" s="15" t="s">
        <v>8</v>
      </c>
      <c r="O3" s="16">
        <v>4229</v>
      </c>
      <c r="P3" s="16" t="s">
        <v>213</v>
      </c>
      <c r="Q3" s="17">
        <v>44837</v>
      </c>
      <c r="R3" s="18" t="s">
        <v>214</v>
      </c>
      <c r="S3" s="19">
        <v>44847</v>
      </c>
      <c r="T3" s="17">
        <v>44865</v>
      </c>
      <c r="U3" s="17">
        <v>46690</v>
      </c>
      <c r="V3" s="16">
        <v>2.7</v>
      </c>
      <c r="W3" s="16">
        <v>0.5</v>
      </c>
      <c r="X3" s="16" t="s">
        <v>215</v>
      </c>
    </row>
    <row r="4" spans="2:24" x14ac:dyDescent="0.25">
      <c r="B4" s="16">
        <f>B3+1</f>
        <v>2</v>
      </c>
      <c r="C4" s="20" t="s">
        <v>216</v>
      </c>
      <c r="D4" s="11" t="s">
        <v>217</v>
      </c>
      <c r="E4" s="18" t="s">
        <v>218</v>
      </c>
      <c r="F4" s="21" t="s">
        <v>219</v>
      </c>
      <c r="G4" s="18" t="s">
        <v>220</v>
      </c>
      <c r="H4" s="18" t="s">
        <v>221</v>
      </c>
      <c r="I4" s="13">
        <v>112356.66099999999</v>
      </c>
      <c r="J4" s="13">
        <v>104542.038</v>
      </c>
      <c r="K4" s="14">
        <v>144</v>
      </c>
      <c r="L4" s="15" t="s">
        <v>222</v>
      </c>
      <c r="M4" s="15" t="s">
        <v>223</v>
      </c>
      <c r="N4" s="15" t="s">
        <v>224</v>
      </c>
      <c r="O4" s="15">
        <v>3060</v>
      </c>
      <c r="P4" s="15" t="s">
        <v>225</v>
      </c>
      <c r="Q4" s="19">
        <v>44196</v>
      </c>
      <c r="R4" s="18" t="s">
        <v>226</v>
      </c>
      <c r="S4" s="19">
        <v>44224</v>
      </c>
      <c r="T4" s="19">
        <v>44239</v>
      </c>
      <c r="U4" s="17">
        <v>46064</v>
      </c>
      <c r="V4" s="16">
        <v>130</v>
      </c>
      <c r="W4" s="16">
        <v>3</v>
      </c>
      <c r="X4" s="16" t="s">
        <v>227</v>
      </c>
    </row>
    <row r="5" spans="2:24" ht="44.25" customHeight="1" x14ac:dyDescent="0.25">
      <c r="B5" s="16">
        <f t="shared" ref="B5:B65" si="0">B4+1</f>
        <v>3</v>
      </c>
      <c r="C5" s="11" t="s">
        <v>228</v>
      </c>
      <c r="D5" s="11" t="s">
        <v>229</v>
      </c>
      <c r="E5" s="18" t="s">
        <v>230</v>
      </c>
      <c r="F5" s="11" t="s">
        <v>231</v>
      </c>
      <c r="G5" s="18" t="s">
        <v>232</v>
      </c>
      <c r="H5" s="18" t="s">
        <v>9</v>
      </c>
      <c r="I5" s="13">
        <v>110090.334</v>
      </c>
      <c r="J5" s="13">
        <v>104673.993</v>
      </c>
      <c r="K5" s="14">
        <v>27</v>
      </c>
      <c r="L5" s="15" t="s">
        <v>222</v>
      </c>
      <c r="M5" s="15" t="s">
        <v>10</v>
      </c>
      <c r="N5" s="15" t="s">
        <v>11</v>
      </c>
      <c r="O5" s="16">
        <v>5501</v>
      </c>
      <c r="P5" s="16" t="s">
        <v>233</v>
      </c>
      <c r="Q5" s="17">
        <v>44917</v>
      </c>
      <c r="R5" s="18" t="s">
        <v>214</v>
      </c>
      <c r="S5" s="17">
        <v>44938</v>
      </c>
      <c r="T5" s="17">
        <v>44953</v>
      </c>
      <c r="U5" s="17">
        <v>46778</v>
      </c>
      <c r="V5" s="22">
        <v>2.2000000000000002</v>
      </c>
      <c r="W5" s="22">
        <v>0.98</v>
      </c>
      <c r="X5" s="16" t="s">
        <v>12</v>
      </c>
    </row>
    <row r="6" spans="2:24" x14ac:dyDescent="0.25">
      <c r="B6" s="16">
        <f t="shared" si="0"/>
        <v>4</v>
      </c>
      <c r="C6" s="23" t="s">
        <v>234</v>
      </c>
      <c r="D6" s="11" t="s">
        <v>235</v>
      </c>
      <c r="E6" s="18" t="s">
        <v>236</v>
      </c>
      <c r="F6" s="11" t="s">
        <v>237</v>
      </c>
      <c r="G6" s="18" t="s">
        <v>232</v>
      </c>
      <c r="H6" s="18" t="s">
        <v>238</v>
      </c>
      <c r="I6" s="13">
        <v>111532.41899999999</v>
      </c>
      <c r="J6" s="13">
        <v>104160.882</v>
      </c>
      <c r="K6" s="14">
        <v>86</v>
      </c>
      <c r="L6" s="15" t="s">
        <v>222</v>
      </c>
      <c r="M6" s="15" t="s">
        <v>239</v>
      </c>
      <c r="N6" s="15" t="s">
        <v>240</v>
      </c>
      <c r="O6" s="16">
        <v>5459</v>
      </c>
      <c r="P6" s="16" t="s">
        <v>241</v>
      </c>
      <c r="Q6" s="17">
        <v>44553</v>
      </c>
      <c r="R6" s="18" t="s">
        <v>242</v>
      </c>
      <c r="S6" s="17">
        <v>44567</v>
      </c>
      <c r="T6" s="17">
        <v>44585</v>
      </c>
      <c r="U6" s="17">
        <v>46410</v>
      </c>
      <c r="V6" s="22">
        <v>9.5</v>
      </c>
      <c r="W6" s="22">
        <v>0.26</v>
      </c>
      <c r="X6" s="15" t="s">
        <v>243</v>
      </c>
    </row>
    <row r="7" spans="2:24" ht="25.5" x14ac:dyDescent="0.25">
      <c r="B7" s="16">
        <f t="shared" si="0"/>
        <v>5</v>
      </c>
      <c r="C7" s="11" t="s">
        <v>14</v>
      </c>
      <c r="D7" s="11" t="s">
        <v>14</v>
      </c>
      <c r="E7" s="18" t="s">
        <v>244</v>
      </c>
      <c r="F7" s="11" t="s">
        <v>245</v>
      </c>
      <c r="G7" s="18" t="s">
        <v>220</v>
      </c>
      <c r="H7" s="18" t="s">
        <v>13</v>
      </c>
      <c r="I7" s="13">
        <v>116984.80100000001</v>
      </c>
      <c r="J7" s="13">
        <v>105349.298</v>
      </c>
      <c r="K7" s="14">
        <v>84</v>
      </c>
      <c r="L7" s="15" t="s">
        <v>222</v>
      </c>
      <c r="M7" s="15" t="s">
        <v>15</v>
      </c>
      <c r="N7" s="15" t="s">
        <v>16</v>
      </c>
      <c r="O7" s="15">
        <v>3703</v>
      </c>
      <c r="P7" s="15" t="s">
        <v>246</v>
      </c>
      <c r="Q7" s="19">
        <v>44799</v>
      </c>
      <c r="R7" s="18" t="s">
        <v>247</v>
      </c>
      <c r="S7" s="19">
        <v>44837</v>
      </c>
      <c r="T7" s="19">
        <v>44853</v>
      </c>
      <c r="U7" s="19">
        <v>46678</v>
      </c>
      <c r="V7" s="15" t="s">
        <v>248</v>
      </c>
      <c r="W7" s="15" t="s">
        <v>248</v>
      </c>
      <c r="X7" s="16" t="s">
        <v>249</v>
      </c>
    </row>
    <row r="8" spans="2:24" x14ac:dyDescent="0.25">
      <c r="B8" s="16">
        <f t="shared" si="0"/>
        <v>6</v>
      </c>
      <c r="C8" s="11" t="s">
        <v>18</v>
      </c>
      <c r="D8" s="11" t="s">
        <v>18</v>
      </c>
      <c r="E8" s="18" t="s">
        <v>250</v>
      </c>
      <c r="F8" s="11" t="s">
        <v>251</v>
      </c>
      <c r="G8" s="18" t="s">
        <v>220</v>
      </c>
      <c r="H8" s="18" t="s">
        <v>17</v>
      </c>
      <c r="I8" s="13">
        <v>117147.976</v>
      </c>
      <c r="J8" s="13">
        <v>105342.96</v>
      </c>
      <c r="K8" s="14">
        <v>167</v>
      </c>
      <c r="L8" s="15" t="s">
        <v>222</v>
      </c>
      <c r="M8" s="15" t="s">
        <v>19</v>
      </c>
      <c r="N8" s="15" t="s">
        <v>16</v>
      </c>
      <c r="O8" s="16">
        <v>2040</v>
      </c>
      <c r="P8" s="16" t="s">
        <v>252</v>
      </c>
      <c r="Q8" s="17">
        <v>44706</v>
      </c>
      <c r="R8" s="18" t="s">
        <v>247</v>
      </c>
      <c r="S8" s="19">
        <v>44713</v>
      </c>
      <c r="T8" s="17">
        <v>44728</v>
      </c>
      <c r="U8" s="17">
        <v>46553</v>
      </c>
      <c r="V8" s="16">
        <v>155.19999999999999</v>
      </c>
      <c r="W8" s="16">
        <v>1.8</v>
      </c>
      <c r="X8" s="16" t="s">
        <v>253</v>
      </c>
    </row>
    <row r="9" spans="2:24" ht="25.5" x14ac:dyDescent="0.25">
      <c r="B9" s="16">
        <f t="shared" si="0"/>
        <v>7</v>
      </c>
      <c r="C9" s="23" t="s">
        <v>254</v>
      </c>
      <c r="D9" s="23" t="s">
        <v>255</v>
      </c>
      <c r="E9" s="18" t="s">
        <v>256</v>
      </c>
      <c r="F9" s="11" t="s">
        <v>257</v>
      </c>
      <c r="G9" s="18" t="s">
        <v>232</v>
      </c>
      <c r="H9" s="18" t="s">
        <v>258</v>
      </c>
      <c r="I9" s="13">
        <v>122965.68</v>
      </c>
      <c r="J9" s="13">
        <v>104553.4</v>
      </c>
      <c r="K9" s="14">
        <v>78</v>
      </c>
      <c r="L9" s="15" t="s">
        <v>222</v>
      </c>
      <c r="M9" s="15" t="s">
        <v>259</v>
      </c>
      <c r="N9" s="15" t="s">
        <v>260</v>
      </c>
      <c r="O9" s="16">
        <v>1539</v>
      </c>
      <c r="P9" s="16" t="s">
        <v>261</v>
      </c>
      <c r="Q9" s="17">
        <v>44363</v>
      </c>
      <c r="R9" s="18" t="s">
        <v>262</v>
      </c>
      <c r="S9" s="17">
        <v>44371</v>
      </c>
      <c r="T9" s="17">
        <v>44389</v>
      </c>
      <c r="U9" s="17">
        <v>46214</v>
      </c>
      <c r="V9" s="15">
        <v>7.2</v>
      </c>
      <c r="W9" s="15">
        <v>0.25</v>
      </c>
      <c r="X9" s="16" t="s">
        <v>263</v>
      </c>
    </row>
    <row r="10" spans="2:24" ht="25.5" x14ac:dyDescent="0.25">
      <c r="B10" s="16">
        <f t="shared" si="0"/>
        <v>8</v>
      </c>
      <c r="C10" s="11" t="s">
        <v>264</v>
      </c>
      <c r="D10" s="11" t="s">
        <v>23</v>
      </c>
      <c r="E10" s="18" t="s">
        <v>265</v>
      </c>
      <c r="F10" s="23" t="s">
        <v>266</v>
      </c>
      <c r="G10" s="18" t="s">
        <v>232</v>
      </c>
      <c r="H10" s="18" t="s">
        <v>22</v>
      </c>
      <c r="I10" s="13">
        <v>120435.62599999999</v>
      </c>
      <c r="J10" s="13">
        <v>104199.901</v>
      </c>
      <c r="K10" s="14">
        <v>80</v>
      </c>
      <c r="L10" s="15" t="s">
        <v>222</v>
      </c>
      <c r="M10" s="15" t="s">
        <v>24</v>
      </c>
      <c r="N10" s="15" t="s">
        <v>260</v>
      </c>
      <c r="O10" s="16">
        <v>3318</v>
      </c>
      <c r="P10" s="17" t="s">
        <v>267</v>
      </c>
      <c r="Q10" s="17">
        <v>44768</v>
      </c>
      <c r="R10" s="18" t="s">
        <v>242</v>
      </c>
      <c r="S10" s="19">
        <v>44783</v>
      </c>
      <c r="T10" s="17">
        <v>44799</v>
      </c>
      <c r="U10" s="17">
        <v>46624</v>
      </c>
      <c r="V10" s="16">
        <v>30</v>
      </c>
      <c r="W10" s="16">
        <v>1.5</v>
      </c>
      <c r="X10" s="16" t="s">
        <v>268</v>
      </c>
    </row>
    <row r="11" spans="2:24" ht="38.25" x14ac:dyDescent="0.25">
      <c r="B11" s="16">
        <f t="shared" si="0"/>
        <v>9</v>
      </c>
      <c r="C11" s="20" t="s">
        <v>269</v>
      </c>
      <c r="D11" s="23" t="s">
        <v>270</v>
      </c>
      <c r="E11" s="18" t="s">
        <v>271</v>
      </c>
      <c r="F11" s="21" t="s">
        <v>272</v>
      </c>
      <c r="G11" s="18" t="s">
        <v>220</v>
      </c>
      <c r="H11" s="18" t="s">
        <v>273</v>
      </c>
      <c r="I11" s="13">
        <v>116642.363</v>
      </c>
      <c r="J11" s="13">
        <v>105758.363</v>
      </c>
      <c r="K11" s="14">
        <v>101</v>
      </c>
      <c r="L11" s="15" t="s">
        <v>222</v>
      </c>
      <c r="M11" s="15" t="s">
        <v>274</v>
      </c>
      <c r="N11" s="15" t="s">
        <v>16</v>
      </c>
      <c r="O11" s="15">
        <v>3059</v>
      </c>
      <c r="P11" s="15" t="s">
        <v>275</v>
      </c>
      <c r="Q11" s="19">
        <v>44196</v>
      </c>
      <c r="R11" s="18" t="s">
        <v>276</v>
      </c>
      <c r="S11" s="19">
        <v>44239</v>
      </c>
      <c r="T11" s="19">
        <v>44256</v>
      </c>
      <c r="U11" s="17">
        <v>46081</v>
      </c>
      <c r="V11" s="16">
        <v>21</v>
      </c>
      <c r="W11" s="16">
        <v>0.24</v>
      </c>
      <c r="X11" s="16" t="s">
        <v>277</v>
      </c>
    </row>
    <row r="12" spans="2:24" x14ac:dyDescent="0.25">
      <c r="B12" s="16">
        <f t="shared" si="0"/>
        <v>10</v>
      </c>
      <c r="C12" s="23" t="s">
        <v>278</v>
      </c>
      <c r="D12" s="11" t="s">
        <v>279</v>
      </c>
      <c r="E12" s="18" t="s">
        <v>280</v>
      </c>
      <c r="F12" s="11" t="s">
        <v>281</v>
      </c>
      <c r="G12" s="18" t="s">
        <v>232</v>
      </c>
      <c r="H12" s="18" t="s">
        <v>27</v>
      </c>
      <c r="I12" s="13">
        <v>118929.6725</v>
      </c>
      <c r="J12" s="13">
        <v>104551.6789</v>
      </c>
      <c r="K12" s="14">
        <v>100</v>
      </c>
      <c r="L12" s="15" t="s">
        <v>222</v>
      </c>
      <c r="M12" s="15" t="s">
        <v>282</v>
      </c>
      <c r="N12" s="15" t="s">
        <v>283</v>
      </c>
      <c r="O12" s="16">
        <v>671</v>
      </c>
      <c r="P12" s="16" t="s">
        <v>284</v>
      </c>
      <c r="Q12" s="17">
        <v>43171</v>
      </c>
      <c r="R12" s="18" t="s">
        <v>276</v>
      </c>
      <c r="S12" s="17">
        <v>43193</v>
      </c>
      <c r="T12" s="17">
        <v>43201</v>
      </c>
      <c r="U12" s="17">
        <v>45026</v>
      </c>
      <c r="V12" s="16">
        <v>54.3</v>
      </c>
      <c r="W12" s="16">
        <v>2</v>
      </c>
      <c r="X12" s="16" t="s">
        <v>28</v>
      </c>
    </row>
    <row r="13" spans="2:24" ht="25.5" x14ac:dyDescent="0.25">
      <c r="B13" s="16">
        <f t="shared" si="0"/>
        <v>11</v>
      </c>
      <c r="C13" s="11" t="s">
        <v>285</v>
      </c>
      <c r="D13" s="11" t="s">
        <v>286</v>
      </c>
      <c r="E13" s="18" t="s">
        <v>287</v>
      </c>
      <c r="F13" s="11" t="s">
        <v>288</v>
      </c>
      <c r="G13" s="18" t="s">
        <v>220</v>
      </c>
      <c r="H13" s="18" t="s">
        <v>29</v>
      </c>
      <c r="I13" s="13">
        <v>123401.111</v>
      </c>
      <c r="J13" s="13">
        <v>104973.08500000001</v>
      </c>
      <c r="K13" s="14">
        <v>89</v>
      </c>
      <c r="L13" s="15" t="s">
        <v>222</v>
      </c>
      <c r="M13" s="15" t="s">
        <v>30</v>
      </c>
      <c r="N13" s="15" t="s">
        <v>260</v>
      </c>
      <c r="O13" s="16">
        <v>1042</v>
      </c>
      <c r="P13" s="16" t="s">
        <v>289</v>
      </c>
      <c r="Q13" s="17">
        <v>43605</v>
      </c>
      <c r="R13" s="18" t="s">
        <v>290</v>
      </c>
      <c r="S13" s="17">
        <v>43811</v>
      </c>
      <c r="T13" s="17">
        <v>43819</v>
      </c>
      <c r="U13" s="17">
        <v>45645</v>
      </c>
      <c r="V13" s="16">
        <v>5.54</v>
      </c>
      <c r="W13" s="16">
        <v>3.3</v>
      </c>
      <c r="X13" s="16" t="s">
        <v>291</v>
      </c>
    </row>
    <row r="14" spans="2:24" x14ac:dyDescent="0.25">
      <c r="B14" s="16">
        <f t="shared" si="0"/>
        <v>12</v>
      </c>
      <c r="C14" s="11" t="s">
        <v>292</v>
      </c>
      <c r="D14" s="11" t="s">
        <v>293</v>
      </c>
      <c r="E14" s="18" t="s">
        <v>294</v>
      </c>
      <c r="F14" s="11" t="s">
        <v>295</v>
      </c>
      <c r="G14" s="18" t="s">
        <v>232</v>
      </c>
      <c r="H14" s="18" t="s">
        <v>31</v>
      </c>
      <c r="I14" s="13">
        <v>117216.75199999999</v>
      </c>
      <c r="J14" s="13">
        <v>105936.3</v>
      </c>
      <c r="K14" s="14">
        <v>57</v>
      </c>
      <c r="L14" s="15" t="s">
        <v>222</v>
      </c>
      <c r="M14" s="15" t="s">
        <v>32</v>
      </c>
      <c r="N14" s="15" t="s">
        <v>16</v>
      </c>
      <c r="O14" s="16">
        <v>2039</v>
      </c>
      <c r="P14" s="16" t="s">
        <v>296</v>
      </c>
      <c r="Q14" s="17">
        <v>44706</v>
      </c>
      <c r="R14" s="18" t="s">
        <v>247</v>
      </c>
      <c r="S14" s="19">
        <v>44720</v>
      </c>
      <c r="T14" s="17">
        <v>44736</v>
      </c>
      <c r="U14" s="17">
        <v>46561</v>
      </c>
      <c r="V14" s="16">
        <v>22.4</v>
      </c>
      <c r="W14" s="16">
        <v>0.33</v>
      </c>
      <c r="X14" s="16" t="s">
        <v>33</v>
      </c>
    </row>
    <row r="15" spans="2:24" ht="66.75" customHeight="1" x14ac:dyDescent="0.25">
      <c r="B15" s="16">
        <f t="shared" si="0"/>
        <v>13</v>
      </c>
      <c r="C15" s="23" t="s">
        <v>297</v>
      </c>
      <c r="D15" s="23" t="s">
        <v>298</v>
      </c>
      <c r="E15" s="24" t="s">
        <v>299</v>
      </c>
      <c r="F15" s="25" t="s">
        <v>300</v>
      </c>
      <c r="G15" s="18" t="s">
        <v>232</v>
      </c>
      <c r="H15" s="18" t="s">
        <v>301</v>
      </c>
      <c r="I15" s="13">
        <v>124160.57</v>
      </c>
      <c r="J15" s="13">
        <v>105015.62</v>
      </c>
      <c r="K15" s="14">
        <v>100</v>
      </c>
      <c r="L15" s="15" t="s">
        <v>222</v>
      </c>
      <c r="M15" s="15" t="s">
        <v>302</v>
      </c>
      <c r="N15" s="15" t="s">
        <v>260</v>
      </c>
      <c r="O15" s="16">
        <v>1084</v>
      </c>
      <c r="P15" s="16" t="s">
        <v>303</v>
      </c>
      <c r="Q15" s="17">
        <v>43982</v>
      </c>
      <c r="R15" s="18" t="s">
        <v>247</v>
      </c>
      <c r="S15" s="17">
        <v>44091</v>
      </c>
      <c r="T15" s="17">
        <v>44106</v>
      </c>
      <c r="U15" s="17">
        <v>45931</v>
      </c>
      <c r="V15" s="16">
        <v>17.64</v>
      </c>
      <c r="W15" s="16">
        <v>0.7</v>
      </c>
      <c r="X15" s="16" t="s">
        <v>304</v>
      </c>
    </row>
    <row r="16" spans="2:24" ht="38.25" x14ac:dyDescent="0.25">
      <c r="B16" s="16">
        <f t="shared" si="0"/>
        <v>14</v>
      </c>
      <c r="C16" s="23" t="s">
        <v>305</v>
      </c>
      <c r="D16" s="11" t="s">
        <v>306</v>
      </c>
      <c r="E16" s="24" t="s">
        <v>307</v>
      </c>
      <c r="F16" s="11" t="s">
        <v>308</v>
      </c>
      <c r="G16" s="18" t="s">
        <v>232</v>
      </c>
      <c r="H16" s="18" t="s">
        <v>309</v>
      </c>
      <c r="I16" s="13">
        <v>97139.478000000003</v>
      </c>
      <c r="J16" s="13">
        <v>88032.593999999997</v>
      </c>
      <c r="K16" s="26">
        <v>53.5</v>
      </c>
      <c r="L16" s="15" t="s">
        <v>310</v>
      </c>
      <c r="M16" s="15" t="s">
        <v>311</v>
      </c>
      <c r="N16" s="15" t="s">
        <v>312</v>
      </c>
      <c r="O16" s="16">
        <v>5458</v>
      </c>
      <c r="P16" s="16" t="s">
        <v>313</v>
      </c>
      <c r="Q16" s="17">
        <v>44553</v>
      </c>
      <c r="R16" s="24" t="s">
        <v>314</v>
      </c>
      <c r="S16" s="19">
        <v>44630</v>
      </c>
      <c r="T16" s="19">
        <v>44648</v>
      </c>
      <c r="U16" s="17">
        <v>46473</v>
      </c>
      <c r="V16" s="16">
        <v>9.5</v>
      </c>
      <c r="W16" s="16">
        <v>0.26</v>
      </c>
      <c r="X16" s="16" t="s">
        <v>315</v>
      </c>
    </row>
    <row r="17" spans="2:24" x14ac:dyDescent="0.25">
      <c r="B17" s="16">
        <f t="shared" si="0"/>
        <v>15</v>
      </c>
      <c r="C17" s="11" t="s">
        <v>316</v>
      </c>
      <c r="D17" s="11" t="s">
        <v>317</v>
      </c>
      <c r="E17" s="18" t="s">
        <v>318</v>
      </c>
      <c r="F17" s="11" t="s">
        <v>319</v>
      </c>
      <c r="G17" s="18" t="s">
        <v>232</v>
      </c>
      <c r="H17" s="18" t="s">
        <v>34</v>
      </c>
      <c r="I17" s="13">
        <v>99831.69</v>
      </c>
      <c r="J17" s="13">
        <v>92599.493000000002</v>
      </c>
      <c r="K17" s="14">
        <v>106</v>
      </c>
      <c r="L17" s="15" t="s">
        <v>35</v>
      </c>
      <c r="M17" s="15" t="s">
        <v>36</v>
      </c>
      <c r="N17" s="15" t="s">
        <v>37</v>
      </c>
      <c r="O17" s="16">
        <v>474</v>
      </c>
      <c r="P17" s="16" t="s">
        <v>320</v>
      </c>
      <c r="Q17" s="17">
        <v>44623</v>
      </c>
      <c r="R17" s="24" t="s">
        <v>214</v>
      </c>
      <c r="S17" s="17">
        <v>44679</v>
      </c>
      <c r="T17" s="17">
        <v>44694</v>
      </c>
      <c r="U17" s="17">
        <v>46519</v>
      </c>
      <c r="V17" s="16">
        <v>140.69999999999999</v>
      </c>
      <c r="W17" s="16">
        <v>3.5</v>
      </c>
      <c r="X17" s="16" t="s">
        <v>321</v>
      </c>
    </row>
    <row r="18" spans="2:24" x14ac:dyDescent="0.25">
      <c r="B18" s="16">
        <f t="shared" si="0"/>
        <v>16</v>
      </c>
      <c r="C18" s="11" t="s">
        <v>322</v>
      </c>
      <c r="D18" s="11" t="s">
        <v>323</v>
      </c>
      <c r="E18" s="18" t="s">
        <v>324</v>
      </c>
      <c r="F18" s="11" t="s">
        <v>325</v>
      </c>
      <c r="G18" s="18" t="s">
        <v>232</v>
      </c>
      <c r="H18" s="18" t="s">
        <v>38</v>
      </c>
      <c r="I18" s="13">
        <v>97241.2</v>
      </c>
      <c r="J18" s="13">
        <v>93327.49</v>
      </c>
      <c r="K18" s="14">
        <v>150.74</v>
      </c>
      <c r="L18" s="15" t="s">
        <v>35</v>
      </c>
      <c r="M18" s="15" t="s">
        <v>39</v>
      </c>
      <c r="N18" s="15" t="s">
        <v>37</v>
      </c>
      <c r="O18" s="16">
        <v>845</v>
      </c>
      <c r="P18" s="16" t="s">
        <v>326</v>
      </c>
      <c r="Q18" s="17">
        <v>43588</v>
      </c>
      <c r="R18" s="24" t="s">
        <v>314</v>
      </c>
      <c r="S18" s="17">
        <v>43678</v>
      </c>
      <c r="T18" s="17">
        <v>43689</v>
      </c>
      <c r="U18" s="17">
        <v>45515</v>
      </c>
      <c r="V18" s="16">
        <v>144</v>
      </c>
      <c r="W18" s="16">
        <v>10</v>
      </c>
      <c r="X18" s="16" t="s">
        <v>327</v>
      </c>
    </row>
    <row r="19" spans="2:24" x14ac:dyDescent="0.25">
      <c r="B19" s="16">
        <f t="shared" si="0"/>
        <v>17</v>
      </c>
      <c r="C19" s="11" t="s">
        <v>328</v>
      </c>
      <c r="D19" s="11" t="s">
        <v>41</v>
      </c>
      <c r="E19" s="18" t="s">
        <v>329</v>
      </c>
      <c r="F19" s="11" t="s">
        <v>330</v>
      </c>
      <c r="G19" s="18" t="s">
        <v>232</v>
      </c>
      <c r="H19" s="18" t="s">
        <v>40</v>
      </c>
      <c r="I19" s="13">
        <v>100451.56</v>
      </c>
      <c r="J19" s="13">
        <v>89308.410999999993</v>
      </c>
      <c r="K19" s="14">
        <v>89</v>
      </c>
      <c r="L19" s="15" t="s">
        <v>42</v>
      </c>
      <c r="M19" s="15" t="s">
        <v>43</v>
      </c>
      <c r="N19" s="15" t="s">
        <v>44</v>
      </c>
      <c r="O19" s="16">
        <v>5457</v>
      </c>
      <c r="P19" s="16" t="s">
        <v>331</v>
      </c>
      <c r="Q19" s="17">
        <v>44553</v>
      </c>
      <c r="R19" s="18" t="s">
        <v>242</v>
      </c>
      <c r="S19" s="19">
        <v>44572</v>
      </c>
      <c r="T19" s="17">
        <v>44587</v>
      </c>
      <c r="U19" s="17">
        <v>46412</v>
      </c>
      <c r="V19" s="16">
        <v>20</v>
      </c>
      <c r="W19" s="16">
        <v>3.7</v>
      </c>
      <c r="X19" s="16" t="s">
        <v>332</v>
      </c>
    </row>
    <row r="20" spans="2:24" x14ac:dyDescent="0.25">
      <c r="B20" s="16">
        <f t="shared" si="0"/>
        <v>18</v>
      </c>
      <c r="C20" s="11" t="s">
        <v>333</v>
      </c>
      <c r="D20" s="11" t="s">
        <v>334</v>
      </c>
      <c r="E20" s="18" t="s">
        <v>335</v>
      </c>
      <c r="F20" s="11" t="s">
        <v>336</v>
      </c>
      <c r="G20" s="18" t="s">
        <v>232</v>
      </c>
      <c r="H20" s="18" t="s">
        <v>187</v>
      </c>
      <c r="I20" s="13">
        <v>99495.360000000001</v>
      </c>
      <c r="J20" s="13">
        <v>88872.92</v>
      </c>
      <c r="K20" s="14">
        <v>130</v>
      </c>
      <c r="L20" s="15" t="s">
        <v>180</v>
      </c>
      <c r="M20" s="15" t="s">
        <v>337</v>
      </c>
      <c r="N20" s="15" t="s">
        <v>188</v>
      </c>
      <c r="O20" s="16">
        <v>1799</v>
      </c>
      <c r="P20" s="16" t="s">
        <v>338</v>
      </c>
      <c r="Q20" s="17">
        <v>44084</v>
      </c>
      <c r="R20" s="24" t="s">
        <v>214</v>
      </c>
      <c r="S20" s="17">
        <v>44089</v>
      </c>
      <c r="T20" s="17">
        <v>44104</v>
      </c>
      <c r="U20" s="17">
        <v>45929</v>
      </c>
      <c r="V20" s="16">
        <v>288</v>
      </c>
      <c r="W20" s="16">
        <v>10</v>
      </c>
      <c r="X20" s="16" t="s">
        <v>339</v>
      </c>
    </row>
    <row r="21" spans="2:24" ht="25.5" x14ac:dyDescent="0.25">
      <c r="B21" s="16">
        <f t="shared" si="0"/>
        <v>19</v>
      </c>
      <c r="C21" s="23" t="s">
        <v>340</v>
      </c>
      <c r="D21" s="23" t="s">
        <v>341</v>
      </c>
      <c r="E21" s="18" t="s">
        <v>342</v>
      </c>
      <c r="F21" s="11" t="s">
        <v>343</v>
      </c>
      <c r="G21" s="18" t="s">
        <v>232</v>
      </c>
      <c r="H21" s="18" t="s">
        <v>48</v>
      </c>
      <c r="I21" s="13">
        <v>100125.37</v>
      </c>
      <c r="J21" s="13">
        <v>92213.903000000006</v>
      </c>
      <c r="K21" s="14">
        <v>180</v>
      </c>
      <c r="L21" s="15" t="s">
        <v>49</v>
      </c>
      <c r="M21" s="15" t="s">
        <v>50</v>
      </c>
      <c r="N21" s="15" t="s">
        <v>51</v>
      </c>
      <c r="O21" s="16">
        <v>5295</v>
      </c>
      <c r="P21" s="16" t="s">
        <v>344</v>
      </c>
      <c r="Q21" s="17">
        <v>44547</v>
      </c>
      <c r="R21" s="24" t="s">
        <v>214</v>
      </c>
      <c r="S21" s="17">
        <v>44559</v>
      </c>
      <c r="T21" s="17">
        <v>44575</v>
      </c>
      <c r="U21" s="17">
        <v>46400</v>
      </c>
      <c r="V21" s="16">
        <v>1095.5</v>
      </c>
      <c r="W21" s="16">
        <v>25.36</v>
      </c>
      <c r="X21" s="16" t="s">
        <v>345</v>
      </c>
    </row>
    <row r="22" spans="2:24" ht="25.5" x14ac:dyDescent="0.25">
      <c r="B22" s="16">
        <f t="shared" si="0"/>
        <v>20</v>
      </c>
      <c r="C22" s="23" t="s">
        <v>340</v>
      </c>
      <c r="D22" s="23" t="s">
        <v>346</v>
      </c>
      <c r="E22" s="18" t="s">
        <v>342</v>
      </c>
      <c r="F22" s="11" t="s">
        <v>343</v>
      </c>
      <c r="G22" s="18" t="s">
        <v>232</v>
      </c>
      <c r="H22" s="18" t="s">
        <v>52</v>
      </c>
      <c r="I22" s="13">
        <v>99911.626000000004</v>
      </c>
      <c r="J22" s="13">
        <v>92267.428</v>
      </c>
      <c r="K22" s="14">
        <v>142</v>
      </c>
      <c r="L22" s="15" t="s">
        <v>49</v>
      </c>
      <c r="M22" s="15" t="s">
        <v>50</v>
      </c>
      <c r="N22" s="15" t="s">
        <v>51</v>
      </c>
      <c r="O22" s="16">
        <v>5294</v>
      </c>
      <c r="P22" s="16" t="s">
        <v>347</v>
      </c>
      <c r="Q22" s="17">
        <v>44547</v>
      </c>
      <c r="R22" s="24" t="s">
        <v>214</v>
      </c>
      <c r="S22" s="17">
        <v>44559</v>
      </c>
      <c r="T22" s="17">
        <v>44575</v>
      </c>
      <c r="U22" s="17">
        <v>46400</v>
      </c>
      <c r="V22" s="16">
        <v>1095.5</v>
      </c>
      <c r="W22" s="16">
        <v>25.36</v>
      </c>
      <c r="X22" s="16" t="s">
        <v>345</v>
      </c>
    </row>
    <row r="23" spans="2:24" x14ac:dyDescent="0.25">
      <c r="B23" s="16">
        <f t="shared" si="0"/>
        <v>21</v>
      </c>
      <c r="C23" s="11" t="s">
        <v>348</v>
      </c>
      <c r="D23" s="11" t="s">
        <v>54</v>
      </c>
      <c r="E23" s="18" t="s">
        <v>349</v>
      </c>
      <c r="F23" s="11" t="s">
        <v>350</v>
      </c>
      <c r="G23" s="18" t="s">
        <v>232</v>
      </c>
      <c r="H23" s="18" t="s">
        <v>53</v>
      </c>
      <c r="I23" s="13">
        <v>105871.01</v>
      </c>
      <c r="J23" s="13">
        <v>93901.46</v>
      </c>
      <c r="K23" s="14">
        <v>513</v>
      </c>
      <c r="L23" s="16" t="s">
        <v>49</v>
      </c>
      <c r="M23" s="16" t="s">
        <v>55</v>
      </c>
      <c r="N23" s="16" t="s">
        <v>56</v>
      </c>
      <c r="O23" s="16">
        <v>4622</v>
      </c>
      <c r="P23" s="16" t="s">
        <v>351</v>
      </c>
      <c r="Q23" s="17">
        <v>44862</v>
      </c>
      <c r="R23" s="18" t="s">
        <v>214</v>
      </c>
      <c r="S23" s="19">
        <v>44873</v>
      </c>
      <c r="T23" s="17">
        <v>44889</v>
      </c>
      <c r="U23" s="17">
        <v>46714</v>
      </c>
      <c r="V23" s="16">
        <v>1441</v>
      </c>
      <c r="W23" s="16">
        <v>22</v>
      </c>
      <c r="X23" s="16" t="s">
        <v>57</v>
      </c>
    </row>
    <row r="24" spans="2:24" ht="24.6" customHeight="1" x14ac:dyDescent="0.25">
      <c r="B24" s="16">
        <f t="shared" si="0"/>
        <v>22</v>
      </c>
      <c r="C24" s="11" t="s">
        <v>59</v>
      </c>
      <c r="D24" s="11" t="s">
        <v>352</v>
      </c>
      <c r="E24" s="18" t="s">
        <v>353</v>
      </c>
      <c r="F24" s="11" t="s">
        <v>354</v>
      </c>
      <c r="G24" s="18" t="s">
        <v>232</v>
      </c>
      <c r="H24" s="18" t="s">
        <v>58</v>
      </c>
      <c r="I24" s="13">
        <v>105524.088</v>
      </c>
      <c r="J24" s="13">
        <v>95709.968999999997</v>
      </c>
      <c r="K24" s="14">
        <v>80.8</v>
      </c>
      <c r="L24" s="15" t="s">
        <v>60</v>
      </c>
      <c r="M24" s="15" t="s">
        <v>61</v>
      </c>
      <c r="N24" s="15" t="s">
        <v>62</v>
      </c>
      <c r="O24" s="16">
        <v>549</v>
      </c>
      <c r="P24" s="16" t="s">
        <v>355</v>
      </c>
      <c r="Q24" s="17">
        <v>45016</v>
      </c>
      <c r="R24" s="18" t="s">
        <v>214</v>
      </c>
      <c r="S24" s="17">
        <v>45034</v>
      </c>
      <c r="T24" s="17">
        <v>45050</v>
      </c>
      <c r="U24" s="17">
        <v>46876</v>
      </c>
      <c r="V24" s="16">
        <v>43.2</v>
      </c>
      <c r="W24" s="16">
        <v>1</v>
      </c>
      <c r="X24" s="16" t="s">
        <v>63</v>
      </c>
    </row>
    <row r="25" spans="2:24" x14ac:dyDescent="0.25">
      <c r="B25" s="16">
        <f t="shared" si="0"/>
        <v>23</v>
      </c>
      <c r="C25" s="11" t="s">
        <v>356</v>
      </c>
      <c r="D25" s="11" t="s">
        <v>65</v>
      </c>
      <c r="E25" s="18" t="s">
        <v>357</v>
      </c>
      <c r="F25" s="11" t="s">
        <v>358</v>
      </c>
      <c r="G25" s="18" t="s">
        <v>232</v>
      </c>
      <c r="H25" s="18" t="s">
        <v>64</v>
      </c>
      <c r="I25" s="13">
        <v>108952.435</v>
      </c>
      <c r="J25" s="13">
        <v>92173.68</v>
      </c>
      <c r="K25" s="14">
        <v>202</v>
      </c>
      <c r="L25" s="15" t="s">
        <v>60</v>
      </c>
      <c r="M25" s="15" t="s">
        <v>66</v>
      </c>
      <c r="N25" s="15" t="s">
        <v>60</v>
      </c>
      <c r="O25" s="16">
        <v>2306</v>
      </c>
      <c r="P25" s="16" t="s">
        <v>359</v>
      </c>
      <c r="Q25" s="17">
        <v>43300</v>
      </c>
      <c r="R25" s="18" t="s">
        <v>360</v>
      </c>
      <c r="S25" s="17">
        <v>43349</v>
      </c>
      <c r="T25" s="17">
        <v>43357</v>
      </c>
      <c r="U25" s="17">
        <v>45182</v>
      </c>
      <c r="V25" s="16">
        <v>100.104</v>
      </c>
      <c r="W25" s="16">
        <v>4.3</v>
      </c>
      <c r="X25" s="16" t="s">
        <v>361</v>
      </c>
    </row>
    <row r="26" spans="2:24" x14ac:dyDescent="0.25">
      <c r="B26" s="16">
        <f t="shared" si="0"/>
        <v>24</v>
      </c>
      <c r="C26" s="11" t="s">
        <v>362</v>
      </c>
      <c r="D26" s="11" t="s">
        <v>363</v>
      </c>
      <c r="E26" s="18" t="s">
        <v>364</v>
      </c>
      <c r="F26" s="11" t="s">
        <v>365</v>
      </c>
      <c r="G26" s="18" t="s">
        <v>232</v>
      </c>
      <c r="H26" s="18" t="s">
        <v>67</v>
      </c>
      <c r="I26" s="13">
        <v>105240.19</v>
      </c>
      <c r="J26" s="13">
        <v>95724.137000000002</v>
      </c>
      <c r="K26" s="14">
        <v>214</v>
      </c>
      <c r="L26" s="15" t="s">
        <v>60</v>
      </c>
      <c r="M26" s="15" t="s">
        <v>366</v>
      </c>
      <c r="N26" s="15" t="s">
        <v>62</v>
      </c>
      <c r="O26" s="16">
        <v>5507</v>
      </c>
      <c r="P26" s="16" t="s">
        <v>367</v>
      </c>
      <c r="Q26" s="17">
        <v>44917</v>
      </c>
      <c r="R26" s="18" t="s">
        <v>214</v>
      </c>
      <c r="S26" s="19">
        <v>44945</v>
      </c>
      <c r="T26" s="19">
        <v>44960</v>
      </c>
      <c r="U26" s="19">
        <v>46785</v>
      </c>
      <c r="V26" s="16">
        <v>864</v>
      </c>
      <c r="W26" s="16">
        <v>20</v>
      </c>
      <c r="X26" s="16" t="s">
        <v>368</v>
      </c>
    </row>
    <row r="27" spans="2:24" x14ac:dyDescent="0.25">
      <c r="B27" s="16">
        <f t="shared" si="0"/>
        <v>25</v>
      </c>
      <c r="C27" s="11" t="s">
        <v>362</v>
      </c>
      <c r="D27" s="11" t="s">
        <v>369</v>
      </c>
      <c r="E27" s="18" t="s">
        <v>364</v>
      </c>
      <c r="F27" s="11" t="s">
        <v>365</v>
      </c>
      <c r="G27" s="18" t="s">
        <v>232</v>
      </c>
      <c r="H27" s="18" t="s">
        <v>68</v>
      </c>
      <c r="I27" s="13">
        <v>105058.007</v>
      </c>
      <c r="J27" s="13">
        <v>95591.915999999997</v>
      </c>
      <c r="K27" s="14">
        <v>239</v>
      </c>
      <c r="L27" s="15" t="s">
        <v>60</v>
      </c>
      <c r="M27" s="15" t="s">
        <v>370</v>
      </c>
      <c r="N27" s="15" t="s">
        <v>62</v>
      </c>
      <c r="O27" s="16">
        <v>5508</v>
      </c>
      <c r="P27" s="16" t="s">
        <v>371</v>
      </c>
      <c r="Q27" s="17">
        <v>44917</v>
      </c>
      <c r="R27" s="18" t="s">
        <v>214</v>
      </c>
      <c r="S27" s="19">
        <v>44945</v>
      </c>
      <c r="T27" s="19">
        <v>44960</v>
      </c>
      <c r="U27" s="19">
        <v>46785</v>
      </c>
      <c r="V27" s="16">
        <v>864</v>
      </c>
      <c r="W27" s="16">
        <v>20</v>
      </c>
      <c r="X27" s="16" t="s">
        <v>368</v>
      </c>
    </row>
    <row r="28" spans="2:24" ht="25.5" x14ac:dyDescent="0.25">
      <c r="B28" s="16">
        <f t="shared" si="0"/>
        <v>26</v>
      </c>
      <c r="C28" s="23" t="s">
        <v>372</v>
      </c>
      <c r="D28" s="11" t="s">
        <v>373</v>
      </c>
      <c r="E28" s="18" t="s">
        <v>374</v>
      </c>
      <c r="F28" s="11" t="s">
        <v>375</v>
      </c>
      <c r="G28" s="18" t="s">
        <v>232</v>
      </c>
      <c r="H28" s="18" t="s">
        <v>69</v>
      </c>
      <c r="I28" s="13">
        <v>108733.92</v>
      </c>
      <c r="J28" s="13">
        <v>93451.264999999999</v>
      </c>
      <c r="K28" s="14">
        <v>200</v>
      </c>
      <c r="L28" s="15" t="s">
        <v>60</v>
      </c>
      <c r="M28" s="15" t="s">
        <v>70</v>
      </c>
      <c r="N28" s="15" t="s">
        <v>60</v>
      </c>
      <c r="O28" s="16">
        <v>2612</v>
      </c>
      <c r="P28" s="16" t="s">
        <v>376</v>
      </c>
      <c r="Q28" s="17">
        <v>43005</v>
      </c>
      <c r="R28" s="18" t="s">
        <v>247</v>
      </c>
      <c r="S28" s="17">
        <v>43209</v>
      </c>
      <c r="T28" s="17">
        <v>43224</v>
      </c>
      <c r="U28" s="17">
        <v>45049</v>
      </c>
      <c r="V28" s="16">
        <v>70</v>
      </c>
      <c r="W28" s="16">
        <v>2</v>
      </c>
      <c r="X28" s="16" t="s">
        <v>377</v>
      </c>
    </row>
    <row r="29" spans="2:24" ht="27" customHeight="1" x14ac:dyDescent="0.25">
      <c r="B29" s="16">
        <f t="shared" si="0"/>
        <v>27</v>
      </c>
      <c r="C29" s="11" t="s">
        <v>72</v>
      </c>
      <c r="D29" s="11" t="s">
        <v>378</v>
      </c>
      <c r="E29" s="18" t="s">
        <v>379</v>
      </c>
      <c r="F29" s="23" t="s">
        <v>380</v>
      </c>
      <c r="G29" s="18" t="s">
        <v>232</v>
      </c>
      <c r="H29" s="27" t="s">
        <v>71</v>
      </c>
      <c r="I29" s="13">
        <v>107296.29</v>
      </c>
      <c r="J29" s="13">
        <v>93461.608999999997</v>
      </c>
      <c r="K29" s="14">
        <v>262</v>
      </c>
      <c r="L29" s="15" t="s">
        <v>60</v>
      </c>
      <c r="M29" s="15" t="s">
        <v>73</v>
      </c>
      <c r="N29" s="15" t="s">
        <v>62</v>
      </c>
      <c r="O29" s="16">
        <v>5493</v>
      </c>
      <c r="P29" s="16" t="s">
        <v>381</v>
      </c>
      <c r="Q29" s="17">
        <v>44554</v>
      </c>
      <c r="R29" s="18" t="s">
        <v>214</v>
      </c>
      <c r="S29" s="19">
        <v>44642</v>
      </c>
      <c r="T29" s="19">
        <v>44657</v>
      </c>
      <c r="U29" s="17">
        <v>46482</v>
      </c>
      <c r="V29" s="16">
        <v>32.4</v>
      </c>
      <c r="W29" s="16">
        <v>1.5</v>
      </c>
      <c r="X29" s="16" t="s">
        <v>382</v>
      </c>
    </row>
    <row r="30" spans="2:24" ht="58.5" customHeight="1" x14ac:dyDescent="0.25">
      <c r="B30" s="16">
        <f t="shared" si="0"/>
        <v>28</v>
      </c>
      <c r="C30" s="23" t="s">
        <v>383</v>
      </c>
      <c r="D30" s="11" t="s">
        <v>384</v>
      </c>
      <c r="E30" s="18" t="s">
        <v>385</v>
      </c>
      <c r="F30" s="11" t="s">
        <v>386</v>
      </c>
      <c r="G30" s="18" t="s">
        <v>232</v>
      </c>
      <c r="H30" s="18" t="s">
        <v>74</v>
      </c>
      <c r="I30" s="13">
        <v>111996.61099999999</v>
      </c>
      <c r="J30" s="13">
        <v>98576.41</v>
      </c>
      <c r="K30" s="14">
        <v>100</v>
      </c>
      <c r="L30" s="15" t="s">
        <v>75</v>
      </c>
      <c r="M30" s="15" t="s">
        <v>76</v>
      </c>
      <c r="N30" s="15" t="s">
        <v>387</v>
      </c>
      <c r="O30" s="16">
        <v>144</v>
      </c>
      <c r="P30" s="16" t="s">
        <v>388</v>
      </c>
      <c r="Q30" s="17">
        <v>42762</v>
      </c>
      <c r="R30" s="18" t="s">
        <v>214</v>
      </c>
      <c r="S30" s="17">
        <v>42975</v>
      </c>
      <c r="T30" s="17">
        <v>42991</v>
      </c>
      <c r="U30" s="17">
        <v>44816</v>
      </c>
      <c r="V30" s="16">
        <v>18</v>
      </c>
      <c r="W30" s="16">
        <v>1.8</v>
      </c>
      <c r="X30" s="16" t="s">
        <v>77</v>
      </c>
    </row>
    <row r="31" spans="2:24" x14ac:dyDescent="0.25">
      <c r="B31" s="16">
        <f t="shared" si="0"/>
        <v>29</v>
      </c>
      <c r="C31" s="11" t="s">
        <v>389</v>
      </c>
      <c r="D31" s="11" t="s">
        <v>79</v>
      </c>
      <c r="E31" s="18" t="s">
        <v>390</v>
      </c>
      <c r="F31" s="23" t="s">
        <v>391</v>
      </c>
      <c r="G31" s="18" t="s">
        <v>232</v>
      </c>
      <c r="H31" s="18" t="s">
        <v>78</v>
      </c>
      <c r="I31" s="13">
        <v>107053.1</v>
      </c>
      <c r="J31" s="13">
        <v>97422.1</v>
      </c>
      <c r="K31" s="14">
        <v>399</v>
      </c>
      <c r="L31" s="15" t="s">
        <v>75</v>
      </c>
      <c r="M31" s="15" t="s">
        <v>80</v>
      </c>
      <c r="N31" s="15" t="s">
        <v>81</v>
      </c>
      <c r="O31" s="16">
        <v>1081</v>
      </c>
      <c r="P31" s="16" t="s">
        <v>392</v>
      </c>
      <c r="Q31" s="17">
        <v>43981</v>
      </c>
      <c r="R31" s="18" t="s">
        <v>242</v>
      </c>
      <c r="S31" s="17">
        <v>44085</v>
      </c>
      <c r="T31" s="17">
        <v>44095</v>
      </c>
      <c r="U31" s="17">
        <v>45920</v>
      </c>
      <c r="V31" s="16">
        <v>220</v>
      </c>
      <c r="W31" s="16">
        <v>3.82</v>
      </c>
      <c r="X31" s="16" t="s">
        <v>393</v>
      </c>
    </row>
    <row r="32" spans="2:24" ht="25.5" x14ac:dyDescent="0.25">
      <c r="B32" s="16">
        <f t="shared" si="0"/>
        <v>30</v>
      </c>
      <c r="C32" s="11" t="s">
        <v>394</v>
      </c>
      <c r="D32" s="11" t="s">
        <v>88</v>
      </c>
      <c r="E32" s="18" t="s">
        <v>395</v>
      </c>
      <c r="F32" s="23" t="s">
        <v>396</v>
      </c>
      <c r="G32" s="18" t="s">
        <v>232</v>
      </c>
      <c r="H32" s="18" t="s">
        <v>87</v>
      </c>
      <c r="I32" s="13">
        <v>116022.836</v>
      </c>
      <c r="J32" s="13">
        <v>102927.296</v>
      </c>
      <c r="K32" s="14">
        <v>151</v>
      </c>
      <c r="L32" s="15" t="s">
        <v>84</v>
      </c>
      <c r="M32" s="15" t="s">
        <v>397</v>
      </c>
      <c r="N32" s="15" t="s">
        <v>85</v>
      </c>
      <c r="O32" s="16">
        <v>246</v>
      </c>
      <c r="P32" s="16" t="s">
        <v>398</v>
      </c>
      <c r="Q32" s="17">
        <v>43858</v>
      </c>
      <c r="R32" s="24" t="s">
        <v>314</v>
      </c>
      <c r="S32" s="17">
        <v>43861</v>
      </c>
      <c r="T32" s="17">
        <v>43871</v>
      </c>
      <c r="U32" s="17">
        <v>45697</v>
      </c>
      <c r="V32" s="16">
        <v>43.2</v>
      </c>
      <c r="W32" s="16">
        <v>0.8</v>
      </c>
      <c r="X32" s="16" t="s">
        <v>86</v>
      </c>
    </row>
    <row r="33" spans="1:24" x14ac:dyDescent="0.25">
      <c r="B33" s="16">
        <f t="shared" si="0"/>
        <v>31</v>
      </c>
      <c r="C33" s="11" t="s">
        <v>399</v>
      </c>
      <c r="D33" s="11" t="s">
        <v>400</v>
      </c>
      <c r="E33" s="18" t="s">
        <v>401</v>
      </c>
      <c r="F33" s="11" t="s">
        <v>402</v>
      </c>
      <c r="G33" s="18" t="s">
        <v>232</v>
      </c>
      <c r="H33" s="18" t="s">
        <v>89</v>
      </c>
      <c r="I33" s="13">
        <v>112692.34299999999</v>
      </c>
      <c r="J33" s="13">
        <v>99293.91899999998</v>
      </c>
      <c r="K33" s="14">
        <v>60</v>
      </c>
      <c r="L33" s="15" t="s">
        <v>84</v>
      </c>
      <c r="M33" s="15" t="s">
        <v>90</v>
      </c>
      <c r="N33" s="15" t="s">
        <v>91</v>
      </c>
      <c r="O33" s="16">
        <v>816</v>
      </c>
      <c r="P33" s="16" t="s">
        <v>403</v>
      </c>
      <c r="Q33" s="17">
        <v>43585</v>
      </c>
      <c r="R33" s="18" t="s">
        <v>242</v>
      </c>
      <c r="S33" s="17">
        <v>43679</v>
      </c>
      <c r="T33" s="17">
        <v>43690</v>
      </c>
      <c r="U33" s="17">
        <v>45516</v>
      </c>
      <c r="V33" s="16">
        <v>207.3</v>
      </c>
      <c r="W33" s="16">
        <v>30</v>
      </c>
      <c r="X33" s="16" t="s">
        <v>92</v>
      </c>
    </row>
    <row r="34" spans="1:24" x14ac:dyDescent="0.25">
      <c r="B34" s="16">
        <f t="shared" si="0"/>
        <v>32</v>
      </c>
      <c r="C34" s="23" t="s">
        <v>404</v>
      </c>
      <c r="D34" s="11" t="s">
        <v>94</v>
      </c>
      <c r="E34" s="18" t="s">
        <v>405</v>
      </c>
      <c r="F34" s="11" t="s">
        <v>406</v>
      </c>
      <c r="G34" s="18" t="s">
        <v>232</v>
      </c>
      <c r="H34" s="18" t="s">
        <v>93</v>
      </c>
      <c r="I34" s="13">
        <v>119568.908</v>
      </c>
      <c r="J34" s="13">
        <v>103759.212</v>
      </c>
      <c r="K34" s="14">
        <v>127</v>
      </c>
      <c r="L34" s="15" t="s">
        <v>84</v>
      </c>
      <c r="M34" s="15" t="s">
        <v>95</v>
      </c>
      <c r="N34" s="15" t="s">
        <v>96</v>
      </c>
      <c r="O34" s="16">
        <v>5503</v>
      </c>
      <c r="P34" s="16" t="s">
        <v>407</v>
      </c>
      <c r="Q34" s="17">
        <v>44917</v>
      </c>
      <c r="R34" s="18" t="s">
        <v>242</v>
      </c>
      <c r="S34" s="17">
        <v>44938</v>
      </c>
      <c r="T34" s="17">
        <v>44953</v>
      </c>
      <c r="U34" s="17">
        <v>46778</v>
      </c>
      <c r="V34" s="16">
        <v>86.4</v>
      </c>
      <c r="W34" s="16">
        <v>2</v>
      </c>
      <c r="X34" s="16" t="s">
        <v>408</v>
      </c>
    </row>
    <row r="35" spans="1:24" ht="25.5" x14ac:dyDescent="0.25">
      <c r="B35" s="16">
        <f t="shared" si="0"/>
        <v>33</v>
      </c>
      <c r="C35" s="11" t="s">
        <v>409</v>
      </c>
      <c r="D35" s="11" t="s">
        <v>410</v>
      </c>
      <c r="E35" s="18" t="s">
        <v>411</v>
      </c>
      <c r="F35" s="11" t="s">
        <v>412</v>
      </c>
      <c r="G35" s="18" t="s">
        <v>232</v>
      </c>
      <c r="H35" s="18" t="s">
        <v>97</v>
      </c>
      <c r="I35" s="13">
        <v>124890.766</v>
      </c>
      <c r="J35" s="13">
        <v>104461.247</v>
      </c>
      <c r="K35" s="14">
        <v>88.5</v>
      </c>
      <c r="L35" s="15" t="s">
        <v>84</v>
      </c>
      <c r="M35" s="15" t="s">
        <v>98</v>
      </c>
      <c r="N35" s="15" t="s">
        <v>99</v>
      </c>
      <c r="O35" s="16">
        <v>446</v>
      </c>
      <c r="P35" s="17" t="s">
        <v>413</v>
      </c>
      <c r="Q35" s="17">
        <v>43871</v>
      </c>
      <c r="R35" s="24" t="s">
        <v>414</v>
      </c>
      <c r="S35" s="17">
        <v>43880</v>
      </c>
      <c r="T35" s="17">
        <v>43895</v>
      </c>
      <c r="U35" s="17">
        <v>45720</v>
      </c>
      <c r="V35" s="16">
        <v>84</v>
      </c>
      <c r="W35" s="16">
        <v>2.2999999999999998</v>
      </c>
      <c r="X35" s="16" t="s">
        <v>415</v>
      </c>
    </row>
    <row r="36" spans="1:24" ht="25.5" x14ac:dyDescent="0.25">
      <c r="B36" s="16">
        <f t="shared" si="0"/>
        <v>34</v>
      </c>
      <c r="C36" s="11" t="s">
        <v>416</v>
      </c>
      <c r="D36" s="11" t="s">
        <v>101</v>
      </c>
      <c r="E36" s="28" t="s">
        <v>417</v>
      </c>
      <c r="F36" s="11" t="s">
        <v>418</v>
      </c>
      <c r="G36" s="18" t="s">
        <v>232</v>
      </c>
      <c r="H36" s="18" t="s">
        <v>100</v>
      </c>
      <c r="I36" s="13">
        <v>121519.173</v>
      </c>
      <c r="J36" s="13">
        <v>103737.477</v>
      </c>
      <c r="K36" s="14">
        <v>177</v>
      </c>
      <c r="L36" s="15" t="s">
        <v>84</v>
      </c>
      <c r="M36" s="15" t="s">
        <v>102</v>
      </c>
      <c r="N36" s="15" t="s">
        <v>103</v>
      </c>
      <c r="O36" s="16">
        <v>1172</v>
      </c>
      <c r="P36" s="16" t="s">
        <v>419</v>
      </c>
      <c r="Q36" s="17">
        <v>43217</v>
      </c>
      <c r="R36" s="24" t="s">
        <v>420</v>
      </c>
      <c r="S36" s="17">
        <v>43217</v>
      </c>
      <c r="T36" s="17">
        <v>43236</v>
      </c>
      <c r="U36" s="17">
        <v>45061</v>
      </c>
      <c r="V36" s="16">
        <v>272.16000000000003</v>
      </c>
      <c r="W36" s="16">
        <v>6.72</v>
      </c>
      <c r="X36" s="16" t="s">
        <v>104</v>
      </c>
    </row>
    <row r="37" spans="1:24" x14ac:dyDescent="0.25">
      <c r="B37" s="16">
        <f t="shared" si="0"/>
        <v>35</v>
      </c>
      <c r="C37" s="11" t="s">
        <v>421</v>
      </c>
      <c r="D37" s="11" t="s">
        <v>106</v>
      </c>
      <c r="E37" s="24" t="s">
        <v>422</v>
      </c>
      <c r="F37" s="11" t="s">
        <v>423</v>
      </c>
      <c r="G37" s="18" t="s">
        <v>232</v>
      </c>
      <c r="H37" s="18" t="s">
        <v>105</v>
      </c>
      <c r="I37" s="13">
        <v>121424.26300000001</v>
      </c>
      <c r="J37" s="13">
        <v>104019.79</v>
      </c>
      <c r="K37" s="14">
        <v>140.18</v>
      </c>
      <c r="L37" s="15" t="s">
        <v>84</v>
      </c>
      <c r="M37" s="15" t="s">
        <v>107</v>
      </c>
      <c r="N37" s="15" t="s">
        <v>96</v>
      </c>
      <c r="O37" s="16">
        <v>3037</v>
      </c>
      <c r="P37" s="17" t="s">
        <v>424</v>
      </c>
      <c r="Q37" s="17">
        <v>43774</v>
      </c>
      <c r="R37" s="18" t="s">
        <v>276</v>
      </c>
      <c r="S37" s="17">
        <v>43795</v>
      </c>
      <c r="T37" s="17">
        <v>43803</v>
      </c>
      <c r="U37" s="17">
        <v>45629</v>
      </c>
      <c r="V37" s="16">
        <v>25.3</v>
      </c>
      <c r="W37" s="16">
        <v>0.94</v>
      </c>
      <c r="X37" s="16" t="s">
        <v>425</v>
      </c>
    </row>
    <row r="38" spans="1:24" ht="25.5" x14ac:dyDescent="0.25">
      <c r="B38" s="16">
        <f t="shared" si="0"/>
        <v>36</v>
      </c>
      <c r="C38" s="11" t="s">
        <v>416</v>
      </c>
      <c r="D38" s="11" t="s">
        <v>112</v>
      </c>
      <c r="E38" s="18" t="s">
        <v>417</v>
      </c>
      <c r="F38" s="11" t="s">
        <v>418</v>
      </c>
      <c r="G38" s="18" t="s">
        <v>232</v>
      </c>
      <c r="H38" s="18" t="s">
        <v>111</v>
      </c>
      <c r="I38" s="13">
        <v>121530.175</v>
      </c>
      <c r="J38" s="13">
        <v>103703.20699999999</v>
      </c>
      <c r="K38" s="14">
        <v>176</v>
      </c>
      <c r="L38" s="15" t="s">
        <v>84</v>
      </c>
      <c r="M38" s="15" t="s">
        <v>102</v>
      </c>
      <c r="N38" s="15" t="s">
        <v>103</v>
      </c>
      <c r="O38" s="16">
        <v>2551</v>
      </c>
      <c r="P38" s="16" t="s">
        <v>426</v>
      </c>
      <c r="Q38" s="17">
        <v>43327</v>
      </c>
      <c r="R38" s="24" t="s">
        <v>420</v>
      </c>
      <c r="S38" s="17">
        <v>43334</v>
      </c>
      <c r="T38" s="17">
        <v>43349</v>
      </c>
      <c r="U38" s="17">
        <v>45174</v>
      </c>
      <c r="V38" s="16">
        <v>70.099999999999994</v>
      </c>
      <c r="W38" s="16">
        <v>4.21</v>
      </c>
      <c r="X38" s="15" t="s">
        <v>104</v>
      </c>
    </row>
    <row r="39" spans="1:24" ht="25.5" x14ac:dyDescent="0.25">
      <c r="B39" s="16">
        <f t="shared" si="0"/>
        <v>37</v>
      </c>
      <c r="C39" s="23" t="s">
        <v>427</v>
      </c>
      <c r="D39" s="11" t="s">
        <v>428</v>
      </c>
      <c r="E39" s="18" t="s">
        <v>429</v>
      </c>
      <c r="F39" s="11" t="s">
        <v>430</v>
      </c>
      <c r="G39" s="18" t="s">
        <v>232</v>
      </c>
      <c r="H39" s="18" t="s">
        <v>113</v>
      </c>
      <c r="I39" s="13">
        <v>120713.05</v>
      </c>
      <c r="J39" s="13">
        <v>102773.28</v>
      </c>
      <c r="K39" s="14">
        <v>110</v>
      </c>
      <c r="L39" s="15" t="s">
        <v>84</v>
      </c>
      <c r="M39" s="15" t="s">
        <v>114</v>
      </c>
      <c r="N39" s="15" t="s">
        <v>96</v>
      </c>
      <c r="O39" s="16">
        <v>2608</v>
      </c>
      <c r="P39" s="16" t="s">
        <v>431</v>
      </c>
      <c r="Q39" s="17">
        <v>43005</v>
      </c>
      <c r="R39" s="18" t="s">
        <v>290</v>
      </c>
      <c r="S39" s="17">
        <v>43209</v>
      </c>
      <c r="T39" s="17">
        <v>43247</v>
      </c>
      <c r="U39" s="17">
        <v>45072</v>
      </c>
      <c r="V39" s="16">
        <v>33</v>
      </c>
      <c r="W39" s="16">
        <v>1</v>
      </c>
      <c r="X39" s="16" t="s">
        <v>432</v>
      </c>
    </row>
    <row r="40" spans="1:24" x14ac:dyDescent="0.25">
      <c r="B40" s="16">
        <f t="shared" si="0"/>
        <v>38</v>
      </c>
      <c r="C40" s="11" t="s">
        <v>404</v>
      </c>
      <c r="D40" s="11" t="s">
        <v>116</v>
      </c>
      <c r="E40" s="18" t="s">
        <v>405</v>
      </c>
      <c r="F40" s="11" t="s">
        <v>406</v>
      </c>
      <c r="G40" s="18" t="s">
        <v>232</v>
      </c>
      <c r="H40" s="18" t="s">
        <v>115</v>
      </c>
      <c r="I40" s="13">
        <v>119736.716</v>
      </c>
      <c r="J40" s="13">
        <v>103670.772</v>
      </c>
      <c r="K40" s="14">
        <v>134</v>
      </c>
      <c r="L40" s="15" t="s">
        <v>84</v>
      </c>
      <c r="M40" s="15" t="s">
        <v>95</v>
      </c>
      <c r="N40" s="15" t="s">
        <v>96</v>
      </c>
      <c r="O40" s="16">
        <v>819</v>
      </c>
      <c r="P40" s="16" t="s">
        <v>433</v>
      </c>
      <c r="Q40" s="17">
        <v>43585</v>
      </c>
      <c r="R40" s="18" t="s">
        <v>242</v>
      </c>
      <c r="S40" s="17">
        <v>43816</v>
      </c>
      <c r="T40" s="17">
        <v>43825</v>
      </c>
      <c r="U40" s="17">
        <v>45651</v>
      </c>
      <c r="V40" s="16">
        <v>86.4</v>
      </c>
      <c r="W40" s="16">
        <v>2</v>
      </c>
      <c r="X40" s="15" t="s">
        <v>408</v>
      </c>
    </row>
    <row r="41" spans="1:24" x14ac:dyDescent="0.25">
      <c r="B41" s="16">
        <f t="shared" si="0"/>
        <v>39</v>
      </c>
      <c r="C41" s="11" t="s">
        <v>434</v>
      </c>
      <c r="D41" s="11" t="s">
        <v>435</v>
      </c>
      <c r="E41" s="18" t="s">
        <v>436</v>
      </c>
      <c r="F41" s="11" t="s">
        <v>437</v>
      </c>
      <c r="G41" s="18" t="s">
        <v>232</v>
      </c>
      <c r="H41" s="18" t="s">
        <v>117</v>
      </c>
      <c r="I41" s="13">
        <v>123695.185</v>
      </c>
      <c r="J41" s="13">
        <v>104359.94100000001</v>
      </c>
      <c r="K41" s="14">
        <v>70</v>
      </c>
      <c r="L41" s="15" t="s">
        <v>84</v>
      </c>
      <c r="M41" s="15" t="s">
        <v>118</v>
      </c>
      <c r="N41" s="15" t="s">
        <v>103</v>
      </c>
      <c r="O41" s="16">
        <v>547</v>
      </c>
      <c r="P41" s="17" t="s">
        <v>438</v>
      </c>
      <c r="Q41" s="17">
        <v>45016</v>
      </c>
      <c r="R41" s="18" t="s">
        <v>360</v>
      </c>
      <c r="S41" s="19">
        <v>45058</v>
      </c>
      <c r="T41" s="19">
        <v>45076</v>
      </c>
      <c r="U41" s="19">
        <v>46902</v>
      </c>
      <c r="V41" s="16">
        <v>16.3</v>
      </c>
      <c r="W41" s="16">
        <v>1.1299999999999999</v>
      </c>
      <c r="X41" s="16" t="s">
        <v>439</v>
      </c>
    </row>
    <row r="42" spans="1:24" x14ac:dyDescent="0.25">
      <c r="B42" s="16">
        <f t="shared" si="0"/>
        <v>40</v>
      </c>
      <c r="C42" s="11" t="s">
        <v>440</v>
      </c>
      <c r="D42" s="11" t="s">
        <v>123</v>
      </c>
      <c r="E42" s="16" t="s">
        <v>441</v>
      </c>
      <c r="F42" s="11" t="s">
        <v>442</v>
      </c>
      <c r="G42" s="18" t="s">
        <v>232</v>
      </c>
      <c r="H42" s="18" t="s">
        <v>122</v>
      </c>
      <c r="I42" s="13">
        <v>120875.89</v>
      </c>
      <c r="J42" s="13">
        <v>103986.77800000001</v>
      </c>
      <c r="K42" s="14">
        <v>110</v>
      </c>
      <c r="L42" s="15" t="s">
        <v>84</v>
      </c>
      <c r="M42" s="15" t="s">
        <v>124</v>
      </c>
      <c r="N42" s="15" t="s">
        <v>96</v>
      </c>
      <c r="O42" s="16">
        <v>546</v>
      </c>
      <c r="P42" s="16" t="s">
        <v>443</v>
      </c>
      <c r="Q42" s="17">
        <v>45016</v>
      </c>
      <c r="R42" s="18" t="s">
        <v>242</v>
      </c>
      <c r="S42" s="17">
        <v>45037</v>
      </c>
      <c r="T42" s="17">
        <v>45055</v>
      </c>
      <c r="U42" s="17">
        <v>46881</v>
      </c>
      <c r="V42" s="16">
        <v>16.559999999999999</v>
      </c>
      <c r="W42" s="16">
        <v>2.2999999999999998</v>
      </c>
      <c r="X42" s="16" t="s">
        <v>444</v>
      </c>
    </row>
    <row r="43" spans="1:24" ht="36" customHeight="1" x14ac:dyDescent="0.25">
      <c r="B43" s="16">
        <f t="shared" si="0"/>
        <v>41</v>
      </c>
      <c r="C43" s="11" t="s">
        <v>399</v>
      </c>
      <c r="D43" s="11" t="s">
        <v>126</v>
      </c>
      <c r="E43" s="18" t="s">
        <v>401</v>
      </c>
      <c r="F43" s="11" t="s">
        <v>402</v>
      </c>
      <c r="G43" s="18" t="s">
        <v>220</v>
      </c>
      <c r="H43" s="18" t="s">
        <v>125</v>
      </c>
      <c r="I43" s="13">
        <v>112368.40400000001</v>
      </c>
      <c r="J43" s="13">
        <v>98872.22</v>
      </c>
      <c r="K43" s="14">
        <v>39</v>
      </c>
      <c r="L43" s="15" t="s">
        <v>84</v>
      </c>
      <c r="M43" s="15" t="s">
        <v>90</v>
      </c>
      <c r="N43" s="15" t="s">
        <v>445</v>
      </c>
      <c r="O43" s="15" t="s">
        <v>814</v>
      </c>
      <c r="P43" s="15" t="s">
        <v>815</v>
      </c>
      <c r="Q43" s="19" t="s">
        <v>816</v>
      </c>
      <c r="R43" s="18" t="s">
        <v>446</v>
      </c>
      <c r="S43" s="19" t="s">
        <v>817</v>
      </c>
      <c r="T43" s="19" t="s">
        <v>818</v>
      </c>
      <c r="U43" s="17">
        <v>45033</v>
      </c>
      <c r="V43" s="16">
        <v>453.6</v>
      </c>
      <c r="W43" s="16">
        <v>5.25</v>
      </c>
      <c r="X43" s="16" t="s">
        <v>92</v>
      </c>
    </row>
    <row r="44" spans="1:24" x14ac:dyDescent="0.25">
      <c r="A44" s="29"/>
      <c r="B44" s="16">
        <f t="shared" si="0"/>
        <v>42</v>
      </c>
      <c r="C44" s="11" t="s">
        <v>447</v>
      </c>
      <c r="D44" s="11" t="s">
        <v>448</v>
      </c>
      <c r="E44" s="18" t="s">
        <v>449</v>
      </c>
      <c r="F44" s="23" t="s">
        <v>450</v>
      </c>
      <c r="G44" s="18" t="s">
        <v>232</v>
      </c>
      <c r="H44" s="18" t="s">
        <v>127</v>
      </c>
      <c r="I44" s="13">
        <v>120726.867</v>
      </c>
      <c r="J44" s="13">
        <v>103630.55899999999</v>
      </c>
      <c r="K44" s="14">
        <v>109.3</v>
      </c>
      <c r="L44" s="15" t="s">
        <v>84</v>
      </c>
      <c r="M44" s="15" t="s">
        <v>128</v>
      </c>
      <c r="N44" s="15" t="s">
        <v>96</v>
      </c>
      <c r="O44" s="16">
        <v>4200</v>
      </c>
      <c r="P44" s="16" t="s">
        <v>451</v>
      </c>
      <c r="Q44" s="17">
        <v>43455</v>
      </c>
      <c r="R44" s="18" t="s">
        <v>242</v>
      </c>
      <c r="S44" s="17">
        <v>43480</v>
      </c>
      <c r="T44" s="17">
        <v>43495</v>
      </c>
      <c r="U44" s="17">
        <v>45320</v>
      </c>
      <c r="V44" s="16">
        <v>50</v>
      </c>
      <c r="W44" s="16">
        <v>0.75</v>
      </c>
      <c r="X44" s="16" t="s">
        <v>452</v>
      </c>
    </row>
    <row r="45" spans="1:24" ht="25.5" x14ac:dyDescent="0.25">
      <c r="B45" s="16">
        <f t="shared" si="0"/>
        <v>43</v>
      </c>
      <c r="C45" s="23" t="s">
        <v>453</v>
      </c>
      <c r="D45" s="23" t="s">
        <v>454</v>
      </c>
      <c r="E45" s="24" t="s">
        <v>455</v>
      </c>
      <c r="F45" s="11" t="s">
        <v>456</v>
      </c>
      <c r="G45" s="18" t="s">
        <v>232</v>
      </c>
      <c r="H45" s="18" t="s">
        <v>129</v>
      </c>
      <c r="I45" s="13">
        <v>119385.79399999998</v>
      </c>
      <c r="J45" s="13">
        <v>103454.37699999999</v>
      </c>
      <c r="K45" s="14">
        <v>70</v>
      </c>
      <c r="L45" s="15" t="s">
        <v>84</v>
      </c>
      <c r="M45" s="15" t="s">
        <v>130</v>
      </c>
      <c r="N45" s="15" t="s">
        <v>96</v>
      </c>
      <c r="O45" s="16">
        <v>4621</v>
      </c>
      <c r="P45" s="16" t="s">
        <v>457</v>
      </c>
      <c r="Q45" s="17">
        <v>44862</v>
      </c>
      <c r="R45" s="18" t="s">
        <v>242</v>
      </c>
      <c r="S45" s="19">
        <v>44876</v>
      </c>
      <c r="T45" s="17">
        <v>44894</v>
      </c>
      <c r="U45" s="17">
        <v>46720</v>
      </c>
      <c r="V45" s="16">
        <v>4</v>
      </c>
      <c r="W45" s="16">
        <v>0.2</v>
      </c>
      <c r="X45" s="16" t="s">
        <v>458</v>
      </c>
    </row>
    <row r="46" spans="1:24" x14ac:dyDescent="0.25">
      <c r="B46" s="16">
        <f t="shared" si="0"/>
        <v>44</v>
      </c>
      <c r="C46" s="30" t="s">
        <v>132</v>
      </c>
      <c r="D46" s="30" t="s">
        <v>459</v>
      </c>
      <c r="E46" s="31" t="s">
        <v>460</v>
      </c>
      <c r="F46" s="11" t="s">
        <v>461</v>
      </c>
      <c r="G46" s="18" t="s">
        <v>232</v>
      </c>
      <c r="H46" s="32" t="s">
        <v>131</v>
      </c>
      <c r="I46" s="13">
        <v>124443</v>
      </c>
      <c r="J46" s="13">
        <v>104498</v>
      </c>
      <c r="K46" s="14">
        <v>174</v>
      </c>
      <c r="L46" s="15" t="s">
        <v>84</v>
      </c>
      <c r="M46" s="15" t="s">
        <v>133</v>
      </c>
      <c r="N46" s="15" t="s">
        <v>99</v>
      </c>
      <c r="O46" s="16">
        <v>4228</v>
      </c>
      <c r="P46" s="17" t="s">
        <v>462</v>
      </c>
      <c r="Q46" s="17">
        <v>44837</v>
      </c>
      <c r="R46" s="18" t="s">
        <v>214</v>
      </c>
      <c r="S46" s="19">
        <v>44853</v>
      </c>
      <c r="T46" s="17">
        <v>44868</v>
      </c>
      <c r="U46" s="17">
        <v>46693</v>
      </c>
      <c r="V46" s="16">
        <v>118.8</v>
      </c>
      <c r="W46" s="16">
        <v>3.3</v>
      </c>
      <c r="X46" s="16" t="s">
        <v>134</v>
      </c>
    </row>
    <row r="47" spans="1:24" x14ac:dyDescent="0.25">
      <c r="B47" s="16">
        <f t="shared" si="0"/>
        <v>45</v>
      </c>
      <c r="C47" s="11" t="s">
        <v>421</v>
      </c>
      <c r="D47" s="11" t="s">
        <v>136</v>
      </c>
      <c r="E47" s="18" t="s">
        <v>422</v>
      </c>
      <c r="F47" s="11" t="s">
        <v>423</v>
      </c>
      <c r="G47" s="18" t="s">
        <v>232</v>
      </c>
      <c r="H47" s="33" t="s">
        <v>135</v>
      </c>
      <c r="I47" s="13">
        <v>121418.38400000001</v>
      </c>
      <c r="J47" s="13">
        <v>104032.70299999999</v>
      </c>
      <c r="K47" s="14">
        <v>153.80000000000001</v>
      </c>
      <c r="L47" s="15" t="s">
        <v>84</v>
      </c>
      <c r="M47" s="15" t="s">
        <v>107</v>
      </c>
      <c r="N47" s="15" t="s">
        <v>96</v>
      </c>
      <c r="O47" s="16">
        <v>3039</v>
      </c>
      <c r="P47" s="16" t="s">
        <v>463</v>
      </c>
      <c r="Q47" s="17">
        <v>43774</v>
      </c>
      <c r="R47" s="18" t="s">
        <v>276</v>
      </c>
      <c r="S47" s="17">
        <v>43795</v>
      </c>
      <c r="T47" s="17">
        <v>43803</v>
      </c>
      <c r="U47" s="17">
        <v>45629</v>
      </c>
      <c r="V47" s="16">
        <v>14.7</v>
      </c>
      <c r="W47" s="16">
        <v>0.34</v>
      </c>
      <c r="X47" s="16" t="s">
        <v>425</v>
      </c>
    </row>
    <row r="48" spans="1:24" ht="26.45" customHeight="1" x14ac:dyDescent="0.25">
      <c r="B48" s="16">
        <f t="shared" si="0"/>
        <v>46</v>
      </c>
      <c r="C48" s="11" t="s">
        <v>447</v>
      </c>
      <c r="D48" s="11" t="s">
        <v>464</v>
      </c>
      <c r="E48" s="18" t="s">
        <v>449</v>
      </c>
      <c r="F48" s="23" t="s">
        <v>450</v>
      </c>
      <c r="G48" s="18" t="s">
        <v>232</v>
      </c>
      <c r="H48" s="18" t="s">
        <v>137</v>
      </c>
      <c r="I48" s="13">
        <v>120621.66899999999</v>
      </c>
      <c r="J48" s="13">
        <v>103775.965</v>
      </c>
      <c r="K48" s="14">
        <v>221</v>
      </c>
      <c r="L48" s="15" t="s">
        <v>84</v>
      </c>
      <c r="M48" s="15" t="s">
        <v>128</v>
      </c>
      <c r="N48" s="15" t="s">
        <v>96</v>
      </c>
      <c r="O48" s="16">
        <v>544</v>
      </c>
      <c r="P48" s="17" t="s">
        <v>465</v>
      </c>
      <c r="Q48" s="17">
        <v>45016</v>
      </c>
      <c r="R48" s="18" t="s">
        <v>242</v>
      </c>
      <c r="S48" s="19">
        <v>45034</v>
      </c>
      <c r="T48" s="17">
        <v>45050</v>
      </c>
      <c r="U48" s="17">
        <v>46876</v>
      </c>
      <c r="V48" s="16">
        <v>48.6</v>
      </c>
      <c r="W48" s="16">
        <v>0.9</v>
      </c>
      <c r="X48" s="16" t="s">
        <v>452</v>
      </c>
    </row>
    <row r="49" spans="2:24" ht="38.1" customHeight="1" x14ac:dyDescent="0.25">
      <c r="B49" s="16">
        <f t="shared" si="0"/>
        <v>47</v>
      </c>
      <c r="C49" s="23" t="s">
        <v>466</v>
      </c>
      <c r="D49" s="11" t="s">
        <v>139</v>
      </c>
      <c r="E49" s="18" t="s">
        <v>467</v>
      </c>
      <c r="F49" s="11" t="s">
        <v>468</v>
      </c>
      <c r="G49" s="18" t="s">
        <v>232</v>
      </c>
      <c r="H49" s="18" t="s">
        <v>138</v>
      </c>
      <c r="I49" s="34">
        <v>119411.031</v>
      </c>
      <c r="J49" s="34">
        <v>103545.022</v>
      </c>
      <c r="K49" s="35">
        <v>80</v>
      </c>
      <c r="L49" s="15" t="s">
        <v>84</v>
      </c>
      <c r="M49" s="15" t="s">
        <v>469</v>
      </c>
      <c r="N49" s="15" t="s">
        <v>96</v>
      </c>
      <c r="O49" s="16">
        <v>741</v>
      </c>
      <c r="P49" s="17" t="s">
        <v>470</v>
      </c>
      <c r="Q49" s="17">
        <v>43175</v>
      </c>
      <c r="R49" s="18" t="s">
        <v>290</v>
      </c>
      <c r="S49" s="17">
        <v>43196</v>
      </c>
      <c r="T49" s="17">
        <v>43213</v>
      </c>
      <c r="U49" s="17">
        <v>45038</v>
      </c>
      <c r="V49" s="16">
        <v>28</v>
      </c>
      <c r="W49" s="16">
        <v>1.3</v>
      </c>
      <c r="X49" s="16" t="s">
        <v>471</v>
      </c>
    </row>
    <row r="50" spans="2:24" ht="25.5" x14ac:dyDescent="0.25">
      <c r="B50" s="16">
        <f t="shared" si="0"/>
        <v>48</v>
      </c>
      <c r="C50" s="11" t="s">
        <v>472</v>
      </c>
      <c r="D50" s="11" t="s">
        <v>473</v>
      </c>
      <c r="E50" s="18" t="s">
        <v>474</v>
      </c>
      <c r="F50" s="11" t="s">
        <v>475</v>
      </c>
      <c r="G50" s="18" t="s">
        <v>232</v>
      </c>
      <c r="H50" s="18" t="s">
        <v>140</v>
      </c>
      <c r="I50" s="36">
        <v>125089.26</v>
      </c>
      <c r="J50" s="18">
        <v>104446.13</v>
      </c>
      <c r="K50" s="18">
        <v>147</v>
      </c>
      <c r="L50" s="15" t="s">
        <v>84</v>
      </c>
      <c r="M50" s="15" t="s">
        <v>141</v>
      </c>
      <c r="N50" s="15" t="s">
        <v>99</v>
      </c>
      <c r="O50" s="16">
        <v>2552</v>
      </c>
      <c r="P50" s="16" t="s">
        <v>476</v>
      </c>
      <c r="Q50" s="17">
        <v>43327</v>
      </c>
      <c r="R50" s="24" t="s">
        <v>477</v>
      </c>
      <c r="S50" s="17">
        <v>43327</v>
      </c>
      <c r="T50" s="17">
        <v>43343</v>
      </c>
      <c r="U50" s="17">
        <v>45168</v>
      </c>
      <c r="V50" s="16">
        <v>188.3</v>
      </c>
      <c r="W50" s="16">
        <v>5.23</v>
      </c>
      <c r="X50" s="16" t="s">
        <v>478</v>
      </c>
    </row>
    <row r="51" spans="2:24" ht="25.5" x14ac:dyDescent="0.25">
      <c r="B51" s="16">
        <f t="shared" si="0"/>
        <v>49</v>
      </c>
      <c r="C51" s="11" t="s">
        <v>479</v>
      </c>
      <c r="D51" s="11" t="s">
        <v>480</v>
      </c>
      <c r="E51" s="18" t="s">
        <v>481</v>
      </c>
      <c r="F51" s="11" t="s">
        <v>482</v>
      </c>
      <c r="G51" s="18" t="s">
        <v>232</v>
      </c>
      <c r="H51" s="18" t="s">
        <v>142</v>
      </c>
      <c r="I51" s="13">
        <v>125358.13099999999</v>
      </c>
      <c r="J51" s="13">
        <v>103492.175</v>
      </c>
      <c r="K51" s="14">
        <v>205</v>
      </c>
      <c r="L51" s="15" t="s">
        <v>84</v>
      </c>
      <c r="M51" s="15" t="s">
        <v>143</v>
      </c>
      <c r="N51" s="15" t="s">
        <v>99</v>
      </c>
      <c r="O51" s="16">
        <v>1535</v>
      </c>
      <c r="P51" s="16" t="s">
        <v>483</v>
      </c>
      <c r="Q51" s="17">
        <v>43648</v>
      </c>
      <c r="R51" s="24" t="s">
        <v>420</v>
      </c>
      <c r="S51" s="17">
        <v>43651</v>
      </c>
      <c r="T51" s="17">
        <v>43668</v>
      </c>
      <c r="U51" s="17">
        <v>45494</v>
      </c>
      <c r="V51" s="16">
        <v>260</v>
      </c>
      <c r="W51" s="16">
        <v>7.7</v>
      </c>
      <c r="X51" s="15" t="s">
        <v>484</v>
      </c>
    </row>
    <row r="52" spans="2:24" ht="25.5" x14ac:dyDescent="0.25">
      <c r="B52" s="16">
        <f t="shared" si="0"/>
        <v>50</v>
      </c>
      <c r="C52" s="20" t="s">
        <v>485</v>
      </c>
      <c r="D52" s="23" t="s">
        <v>486</v>
      </c>
      <c r="E52" s="18" t="s">
        <v>487</v>
      </c>
      <c r="F52" s="21" t="s">
        <v>488</v>
      </c>
      <c r="G52" s="18" t="s">
        <v>232</v>
      </c>
      <c r="H52" s="18" t="s">
        <v>489</v>
      </c>
      <c r="I52" s="13">
        <v>122572.174</v>
      </c>
      <c r="J52" s="13">
        <v>103620.01</v>
      </c>
      <c r="K52" s="14">
        <v>97</v>
      </c>
      <c r="L52" s="15" t="s">
        <v>84</v>
      </c>
      <c r="M52" s="15" t="s">
        <v>490</v>
      </c>
      <c r="N52" s="15" t="s">
        <v>96</v>
      </c>
      <c r="O52" s="15">
        <v>2728</v>
      </c>
      <c r="P52" s="15" t="s">
        <v>491</v>
      </c>
      <c r="Q52" s="19">
        <v>44179</v>
      </c>
      <c r="R52" s="18" t="s">
        <v>276</v>
      </c>
      <c r="S52" s="19">
        <v>44216</v>
      </c>
      <c r="T52" s="19">
        <v>44231</v>
      </c>
      <c r="U52" s="17">
        <v>46056</v>
      </c>
      <c r="V52" s="16">
        <v>21.6</v>
      </c>
      <c r="W52" s="16">
        <v>1</v>
      </c>
      <c r="X52" s="16" t="s">
        <v>492</v>
      </c>
    </row>
    <row r="53" spans="2:24" ht="51" x14ac:dyDescent="0.25">
      <c r="B53" s="16">
        <f t="shared" si="0"/>
        <v>51</v>
      </c>
      <c r="C53" s="11" t="s">
        <v>493</v>
      </c>
      <c r="D53" s="11" t="s">
        <v>494</v>
      </c>
      <c r="E53" s="18" t="s">
        <v>495</v>
      </c>
      <c r="F53" s="11" t="s">
        <v>496</v>
      </c>
      <c r="G53" s="18" t="s">
        <v>232</v>
      </c>
      <c r="H53" s="18" t="s">
        <v>148</v>
      </c>
      <c r="I53" s="13">
        <v>101755.59800000001</v>
      </c>
      <c r="J53" s="13">
        <v>99746.740999999995</v>
      </c>
      <c r="K53" s="14">
        <v>140</v>
      </c>
      <c r="L53" s="15" t="s">
        <v>149</v>
      </c>
      <c r="M53" s="15" t="s">
        <v>150</v>
      </c>
      <c r="N53" s="15" t="s">
        <v>151</v>
      </c>
      <c r="O53" s="15" t="s">
        <v>813</v>
      </c>
      <c r="P53" s="16" t="s">
        <v>497</v>
      </c>
      <c r="Q53" s="19" t="s">
        <v>498</v>
      </c>
      <c r="R53" s="18" t="s">
        <v>214</v>
      </c>
      <c r="S53" s="19" t="s">
        <v>499</v>
      </c>
      <c r="T53" s="15" t="s">
        <v>800</v>
      </c>
      <c r="U53" s="15" t="s">
        <v>801</v>
      </c>
      <c r="V53" s="16">
        <v>12</v>
      </c>
      <c r="W53" s="16">
        <v>3.43</v>
      </c>
      <c r="X53" s="16" t="s">
        <v>152</v>
      </c>
    </row>
    <row r="54" spans="2:24" ht="25.5" x14ac:dyDescent="0.25">
      <c r="B54" s="16">
        <f t="shared" si="0"/>
        <v>52</v>
      </c>
      <c r="C54" s="23" t="s">
        <v>340</v>
      </c>
      <c r="D54" s="23" t="s">
        <v>500</v>
      </c>
      <c r="E54" s="18" t="s">
        <v>342</v>
      </c>
      <c r="F54" s="23" t="s">
        <v>501</v>
      </c>
      <c r="G54" s="18" t="s">
        <v>232</v>
      </c>
      <c r="H54" s="18" t="s">
        <v>153</v>
      </c>
      <c r="I54" s="13">
        <v>102793.978</v>
      </c>
      <c r="J54" s="13">
        <v>98179.803</v>
      </c>
      <c r="K54" s="14">
        <v>233</v>
      </c>
      <c r="L54" s="15" t="s">
        <v>154</v>
      </c>
      <c r="M54" s="15" t="s">
        <v>155</v>
      </c>
      <c r="N54" s="15" t="s">
        <v>156</v>
      </c>
      <c r="O54" s="16">
        <v>3286</v>
      </c>
      <c r="P54" s="16" t="s">
        <v>502</v>
      </c>
      <c r="Q54" s="17">
        <v>44767</v>
      </c>
      <c r="R54" s="24" t="s">
        <v>214</v>
      </c>
      <c r="S54" s="17">
        <v>44777</v>
      </c>
      <c r="T54" s="17">
        <v>44795</v>
      </c>
      <c r="U54" s="17">
        <v>46620</v>
      </c>
      <c r="V54" s="16">
        <v>315</v>
      </c>
      <c r="W54" s="16">
        <v>14</v>
      </c>
      <c r="X54" s="16" t="s">
        <v>157</v>
      </c>
    </row>
    <row r="55" spans="2:24" ht="25.5" x14ac:dyDescent="0.25">
      <c r="B55" s="16">
        <f t="shared" si="0"/>
        <v>53</v>
      </c>
      <c r="C55" s="23" t="s">
        <v>340</v>
      </c>
      <c r="D55" s="23" t="s">
        <v>503</v>
      </c>
      <c r="E55" s="18" t="s">
        <v>342</v>
      </c>
      <c r="F55" s="23" t="s">
        <v>504</v>
      </c>
      <c r="G55" s="18" t="s">
        <v>232</v>
      </c>
      <c r="H55" s="18" t="s">
        <v>158</v>
      </c>
      <c r="I55" s="13">
        <v>102641.91499999999</v>
      </c>
      <c r="J55" s="13">
        <v>98123.065000000002</v>
      </c>
      <c r="K55" s="14">
        <v>280</v>
      </c>
      <c r="L55" s="15" t="s">
        <v>154</v>
      </c>
      <c r="M55" s="15" t="s">
        <v>505</v>
      </c>
      <c r="N55" s="15" t="s">
        <v>165</v>
      </c>
      <c r="O55" s="16">
        <v>3684</v>
      </c>
      <c r="P55" s="16" t="s">
        <v>506</v>
      </c>
      <c r="Q55" s="17">
        <v>44799</v>
      </c>
      <c r="R55" s="24" t="s">
        <v>214</v>
      </c>
      <c r="S55" s="19">
        <v>44816</v>
      </c>
      <c r="T55" s="17">
        <v>44831</v>
      </c>
      <c r="U55" s="17">
        <v>46656</v>
      </c>
      <c r="V55" s="16">
        <v>355</v>
      </c>
      <c r="W55" s="16">
        <v>14.5</v>
      </c>
      <c r="X55" s="16" t="s">
        <v>157</v>
      </c>
    </row>
    <row r="56" spans="2:24" x14ac:dyDescent="0.25">
      <c r="B56" s="16">
        <f t="shared" si="0"/>
        <v>54</v>
      </c>
      <c r="C56" s="11" t="s">
        <v>507</v>
      </c>
      <c r="D56" s="11" t="s">
        <v>160</v>
      </c>
      <c r="E56" s="18" t="s">
        <v>508</v>
      </c>
      <c r="F56" s="11" t="s">
        <v>509</v>
      </c>
      <c r="G56" s="18" t="s">
        <v>232</v>
      </c>
      <c r="H56" s="18" t="s">
        <v>159</v>
      </c>
      <c r="I56" s="13">
        <v>103150.33900000001</v>
      </c>
      <c r="J56" s="13">
        <v>96139.517999999982</v>
      </c>
      <c r="K56" s="14">
        <v>199</v>
      </c>
      <c r="L56" s="15" t="s">
        <v>154</v>
      </c>
      <c r="M56" s="15" t="s">
        <v>161</v>
      </c>
      <c r="N56" s="15" t="s">
        <v>162</v>
      </c>
      <c r="O56" s="16">
        <v>3040</v>
      </c>
      <c r="P56" s="16" t="s">
        <v>510</v>
      </c>
      <c r="Q56" s="17">
        <v>43774</v>
      </c>
      <c r="R56" s="18" t="s">
        <v>360</v>
      </c>
      <c r="S56" s="17">
        <v>43781</v>
      </c>
      <c r="T56" s="17">
        <v>43789</v>
      </c>
      <c r="U56" s="17">
        <v>45615</v>
      </c>
      <c r="V56" s="16">
        <v>581.25</v>
      </c>
      <c r="W56" s="16">
        <v>8.9700000000000006</v>
      </c>
      <c r="X56" s="16" t="s">
        <v>511</v>
      </c>
    </row>
    <row r="57" spans="2:24" x14ac:dyDescent="0.25">
      <c r="B57" s="16">
        <f t="shared" si="0"/>
        <v>55</v>
      </c>
      <c r="C57" s="11" t="s">
        <v>512</v>
      </c>
      <c r="D57" s="11" t="s">
        <v>164</v>
      </c>
      <c r="E57" s="24" t="s">
        <v>513</v>
      </c>
      <c r="F57" s="11" t="s">
        <v>514</v>
      </c>
      <c r="G57" s="18" t="s">
        <v>232</v>
      </c>
      <c r="H57" s="18" t="s">
        <v>163</v>
      </c>
      <c r="I57" s="13">
        <v>101950.948</v>
      </c>
      <c r="J57" s="13">
        <v>97411.517000000007</v>
      </c>
      <c r="K57" s="14">
        <v>120</v>
      </c>
      <c r="L57" s="15" t="s">
        <v>154</v>
      </c>
      <c r="M57" s="15" t="s">
        <v>515</v>
      </c>
      <c r="N57" s="15" t="s">
        <v>165</v>
      </c>
      <c r="O57" s="16">
        <v>3627</v>
      </c>
      <c r="P57" s="37" t="s">
        <v>516</v>
      </c>
      <c r="Q57" s="17">
        <v>44481</v>
      </c>
      <c r="R57" s="18" t="s">
        <v>517</v>
      </c>
      <c r="S57" s="17">
        <v>44490</v>
      </c>
      <c r="T57" s="17">
        <v>44508</v>
      </c>
      <c r="U57" s="17">
        <v>46333</v>
      </c>
      <c r="V57" s="16">
        <v>410</v>
      </c>
      <c r="W57" s="16">
        <v>6.7</v>
      </c>
      <c r="X57" s="16" t="s">
        <v>166</v>
      </c>
    </row>
    <row r="58" spans="2:24" x14ac:dyDescent="0.25">
      <c r="B58" s="16">
        <f t="shared" si="0"/>
        <v>56</v>
      </c>
      <c r="C58" s="11" t="s">
        <v>512</v>
      </c>
      <c r="D58" s="11" t="s">
        <v>168</v>
      </c>
      <c r="E58" s="24" t="s">
        <v>513</v>
      </c>
      <c r="F58" s="11" t="s">
        <v>514</v>
      </c>
      <c r="G58" s="18" t="s">
        <v>232</v>
      </c>
      <c r="H58" s="18" t="s">
        <v>167</v>
      </c>
      <c r="I58" s="13">
        <v>101787.17</v>
      </c>
      <c r="J58" s="13">
        <v>97417.798999999999</v>
      </c>
      <c r="K58" s="14">
        <v>126.5</v>
      </c>
      <c r="L58" s="15" t="s">
        <v>154</v>
      </c>
      <c r="M58" s="15" t="s">
        <v>518</v>
      </c>
      <c r="N58" s="15" t="s">
        <v>165</v>
      </c>
      <c r="O58" s="16">
        <v>922</v>
      </c>
      <c r="P58" s="16" t="s">
        <v>519</v>
      </c>
      <c r="Q58" s="17">
        <v>43596</v>
      </c>
      <c r="R58" s="24" t="s">
        <v>214</v>
      </c>
      <c r="S58" s="17">
        <v>43710</v>
      </c>
      <c r="T58" s="17">
        <v>43718</v>
      </c>
      <c r="U58" s="17">
        <v>45544</v>
      </c>
      <c r="V58" s="16">
        <v>432</v>
      </c>
      <c r="W58" s="16">
        <v>8</v>
      </c>
      <c r="X58" s="16" t="s">
        <v>166</v>
      </c>
    </row>
    <row r="59" spans="2:24" x14ac:dyDescent="0.25">
      <c r="B59" s="16">
        <f t="shared" si="0"/>
        <v>57</v>
      </c>
      <c r="C59" s="11" t="s">
        <v>512</v>
      </c>
      <c r="D59" s="11" t="s">
        <v>170</v>
      </c>
      <c r="E59" s="24" t="s">
        <v>513</v>
      </c>
      <c r="F59" s="11" t="s">
        <v>514</v>
      </c>
      <c r="G59" s="18" t="s">
        <v>232</v>
      </c>
      <c r="H59" s="18" t="s">
        <v>169</v>
      </c>
      <c r="I59" s="13">
        <v>101634.50900000001</v>
      </c>
      <c r="J59" s="13">
        <v>97277.04</v>
      </c>
      <c r="K59" s="14">
        <v>80</v>
      </c>
      <c r="L59" s="15" t="s">
        <v>154</v>
      </c>
      <c r="M59" s="15" t="s">
        <v>520</v>
      </c>
      <c r="N59" s="15" t="s">
        <v>165</v>
      </c>
      <c r="O59" s="16">
        <v>4193</v>
      </c>
      <c r="P59" s="16" t="s">
        <v>521</v>
      </c>
      <c r="Q59" s="17">
        <v>43455</v>
      </c>
      <c r="R59" s="24" t="s">
        <v>214</v>
      </c>
      <c r="S59" s="17">
        <v>43710</v>
      </c>
      <c r="T59" s="17">
        <v>43718</v>
      </c>
      <c r="U59" s="17">
        <v>45544</v>
      </c>
      <c r="V59" s="16">
        <v>279.5</v>
      </c>
      <c r="W59" s="16">
        <v>6.47</v>
      </c>
      <c r="X59" s="16" t="s">
        <v>166</v>
      </c>
    </row>
    <row r="60" spans="2:24" x14ac:dyDescent="0.25">
      <c r="B60" s="16">
        <f t="shared" si="0"/>
        <v>58</v>
      </c>
      <c r="C60" s="11" t="s">
        <v>522</v>
      </c>
      <c r="D60" s="11" t="s">
        <v>172</v>
      </c>
      <c r="E60" s="24" t="s">
        <v>523</v>
      </c>
      <c r="F60" s="25" t="s">
        <v>524</v>
      </c>
      <c r="G60" s="18" t="s">
        <v>232</v>
      </c>
      <c r="H60" s="33" t="s">
        <v>171</v>
      </c>
      <c r="I60" s="13">
        <v>104823.166</v>
      </c>
      <c r="J60" s="13">
        <v>96381.403000000006</v>
      </c>
      <c r="K60" s="14">
        <v>238</v>
      </c>
      <c r="L60" s="15" t="s">
        <v>154</v>
      </c>
      <c r="M60" s="15" t="s">
        <v>173</v>
      </c>
      <c r="N60" s="15" t="s">
        <v>174</v>
      </c>
      <c r="O60" s="16">
        <v>157</v>
      </c>
      <c r="P60" s="16" t="s">
        <v>525</v>
      </c>
      <c r="Q60" s="17">
        <v>44957</v>
      </c>
      <c r="R60" s="18" t="s">
        <v>214</v>
      </c>
      <c r="S60" s="17">
        <v>44957</v>
      </c>
      <c r="T60" s="17">
        <v>44988</v>
      </c>
      <c r="U60" s="17">
        <v>46814</v>
      </c>
      <c r="V60" s="16">
        <v>750</v>
      </c>
      <c r="W60" s="16">
        <v>15</v>
      </c>
      <c r="X60" s="15" t="s">
        <v>526</v>
      </c>
    </row>
    <row r="61" spans="2:24" ht="29.25" customHeight="1" x14ac:dyDescent="0.25">
      <c r="B61" s="16">
        <f t="shared" si="0"/>
        <v>59</v>
      </c>
      <c r="C61" s="23" t="s">
        <v>527</v>
      </c>
      <c r="D61" s="11" t="s">
        <v>528</v>
      </c>
      <c r="E61" s="18" t="s">
        <v>529</v>
      </c>
      <c r="F61" s="23" t="s">
        <v>530</v>
      </c>
      <c r="G61" s="18" t="s">
        <v>232</v>
      </c>
      <c r="H61" s="33" t="s">
        <v>175</v>
      </c>
      <c r="I61" s="34">
        <v>103884.519</v>
      </c>
      <c r="J61" s="34">
        <v>95924.570999999996</v>
      </c>
      <c r="K61" s="18">
        <v>340</v>
      </c>
      <c r="L61" s="15" t="s">
        <v>154</v>
      </c>
      <c r="M61" s="15" t="s">
        <v>531</v>
      </c>
      <c r="N61" s="15" t="s">
        <v>174</v>
      </c>
      <c r="O61" s="15" t="s">
        <v>819</v>
      </c>
      <c r="P61" s="15" t="s">
        <v>820</v>
      </c>
      <c r="Q61" s="19" t="s">
        <v>821</v>
      </c>
      <c r="R61" s="18" t="s">
        <v>214</v>
      </c>
      <c r="S61" s="19" t="s">
        <v>822</v>
      </c>
      <c r="T61" s="17">
        <v>43242</v>
      </c>
      <c r="U61" s="17">
        <v>45067</v>
      </c>
      <c r="V61" s="16">
        <v>523.5</v>
      </c>
      <c r="W61" s="16">
        <v>12.12</v>
      </c>
      <c r="X61" s="16" t="s">
        <v>532</v>
      </c>
    </row>
    <row r="62" spans="2:24" ht="29.25" customHeight="1" x14ac:dyDescent="0.25">
      <c r="B62" s="16">
        <f t="shared" si="0"/>
        <v>60</v>
      </c>
      <c r="C62" s="23" t="s">
        <v>527</v>
      </c>
      <c r="D62" s="11" t="s">
        <v>533</v>
      </c>
      <c r="E62" s="18" t="s">
        <v>529</v>
      </c>
      <c r="F62" s="23" t="s">
        <v>534</v>
      </c>
      <c r="G62" s="18" t="s">
        <v>232</v>
      </c>
      <c r="H62" s="33" t="s">
        <v>176</v>
      </c>
      <c r="I62" s="34">
        <v>103780.37300000001</v>
      </c>
      <c r="J62" s="34">
        <v>96057.498000000007</v>
      </c>
      <c r="K62" s="18">
        <v>230</v>
      </c>
      <c r="L62" s="15" t="s">
        <v>154</v>
      </c>
      <c r="M62" s="15" t="s">
        <v>535</v>
      </c>
      <c r="N62" s="15" t="s">
        <v>174</v>
      </c>
      <c r="O62" s="16">
        <v>1126</v>
      </c>
      <c r="P62" s="16" t="s">
        <v>536</v>
      </c>
      <c r="Q62" s="17">
        <v>43214</v>
      </c>
      <c r="R62" s="18" t="s">
        <v>214</v>
      </c>
      <c r="S62" s="17">
        <v>43220</v>
      </c>
      <c r="T62" s="17">
        <v>43237</v>
      </c>
      <c r="U62" s="17">
        <v>45062</v>
      </c>
      <c r="V62" s="16">
        <v>798.5</v>
      </c>
      <c r="W62" s="16">
        <v>11.09</v>
      </c>
      <c r="X62" s="16" t="s">
        <v>177</v>
      </c>
    </row>
    <row r="63" spans="2:24" ht="25.5" customHeight="1" x14ac:dyDescent="0.25">
      <c r="B63" s="16">
        <f t="shared" si="0"/>
        <v>61</v>
      </c>
      <c r="C63" s="11" t="s">
        <v>537</v>
      </c>
      <c r="D63" s="11" t="s">
        <v>179</v>
      </c>
      <c r="E63" s="18" t="s">
        <v>538</v>
      </c>
      <c r="F63" s="23" t="s">
        <v>539</v>
      </c>
      <c r="G63" s="18" t="s">
        <v>232</v>
      </c>
      <c r="H63" s="33" t="s">
        <v>178</v>
      </c>
      <c r="I63" s="13">
        <v>99645.774999999994</v>
      </c>
      <c r="J63" s="13">
        <v>91804.460999999996</v>
      </c>
      <c r="K63" s="14">
        <v>134</v>
      </c>
      <c r="L63" s="15" t="s">
        <v>35</v>
      </c>
      <c r="M63" s="15" t="s">
        <v>181</v>
      </c>
      <c r="N63" s="15" t="s">
        <v>37</v>
      </c>
      <c r="O63" s="16">
        <v>5502</v>
      </c>
      <c r="P63" s="16" t="s">
        <v>540</v>
      </c>
      <c r="Q63" s="17">
        <v>44917</v>
      </c>
      <c r="R63" s="18" t="s">
        <v>360</v>
      </c>
      <c r="S63" s="17">
        <v>44932</v>
      </c>
      <c r="T63" s="17">
        <v>44950</v>
      </c>
      <c r="U63" s="17">
        <v>46775</v>
      </c>
      <c r="V63" s="16">
        <v>660</v>
      </c>
      <c r="W63" s="16">
        <v>14</v>
      </c>
      <c r="X63" s="16" t="s">
        <v>541</v>
      </c>
    </row>
    <row r="64" spans="2:24" ht="38.25" x14ac:dyDescent="0.25">
      <c r="B64" s="16">
        <f t="shared" si="0"/>
        <v>62</v>
      </c>
      <c r="C64" s="23" t="s">
        <v>542</v>
      </c>
      <c r="D64" s="11" t="s">
        <v>543</v>
      </c>
      <c r="E64" s="24" t="s">
        <v>544</v>
      </c>
      <c r="F64" s="11" t="s">
        <v>545</v>
      </c>
      <c r="G64" s="18" t="s">
        <v>232</v>
      </c>
      <c r="H64" s="18" t="s">
        <v>546</v>
      </c>
      <c r="I64" s="13">
        <v>99351.808999999994</v>
      </c>
      <c r="J64" s="13">
        <v>90603.581999999995</v>
      </c>
      <c r="K64" s="14">
        <v>152.5</v>
      </c>
      <c r="L64" s="15" t="s">
        <v>180</v>
      </c>
      <c r="M64" s="15" t="s">
        <v>547</v>
      </c>
      <c r="N64" s="15" t="s">
        <v>188</v>
      </c>
      <c r="O64" s="16">
        <v>3324</v>
      </c>
      <c r="P64" s="16" t="s">
        <v>548</v>
      </c>
      <c r="Q64" s="17">
        <v>44768</v>
      </c>
      <c r="R64" s="18" t="s">
        <v>360</v>
      </c>
      <c r="S64" s="19">
        <v>44789</v>
      </c>
      <c r="T64" s="17">
        <v>44804</v>
      </c>
      <c r="U64" s="17">
        <v>46629</v>
      </c>
      <c r="V64" s="16">
        <v>135</v>
      </c>
      <c r="W64" s="16">
        <v>4.7</v>
      </c>
      <c r="X64" s="16" t="s">
        <v>549</v>
      </c>
    </row>
    <row r="65" spans="2:24" ht="25.5" x14ac:dyDescent="0.25">
      <c r="B65" s="16">
        <f t="shared" si="0"/>
        <v>63</v>
      </c>
      <c r="C65" s="11" t="s">
        <v>537</v>
      </c>
      <c r="D65" s="11" t="s">
        <v>550</v>
      </c>
      <c r="E65" s="18" t="s">
        <v>538</v>
      </c>
      <c r="F65" s="11" t="s">
        <v>551</v>
      </c>
      <c r="G65" s="18" t="s">
        <v>232</v>
      </c>
      <c r="H65" s="18" t="s">
        <v>552</v>
      </c>
      <c r="I65" s="13">
        <v>99717.42</v>
      </c>
      <c r="J65" s="13">
        <v>91704.42</v>
      </c>
      <c r="K65" s="14">
        <v>156.5</v>
      </c>
      <c r="L65" s="15" t="s">
        <v>35</v>
      </c>
      <c r="M65" s="15" t="s">
        <v>553</v>
      </c>
      <c r="N65" s="15" t="s">
        <v>37</v>
      </c>
      <c r="O65" s="15" t="s">
        <v>823</v>
      </c>
      <c r="P65" s="15" t="s">
        <v>808</v>
      </c>
      <c r="Q65" s="19" t="s">
        <v>809</v>
      </c>
      <c r="R65" s="18" t="s">
        <v>360</v>
      </c>
      <c r="S65" s="19" t="s">
        <v>810</v>
      </c>
      <c r="T65" s="19" t="s">
        <v>811</v>
      </c>
      <c r="U65" s="19" t="s">
        <v>812</v>
      </c>
      <c r="V65" s="16">
        <v>1296</v>
      </c>
      <c r="W65" s="16">
        <v>30</v>
      </c>
      <c r="X65" s="16" t="s">
        <v>541</v>
      </c>
    </row>
    <row r="66" spans="2:24" x14ac:dyDescent="0.2">
      <c r="B66" s="37"/>
      <c r="L66" s="74"/>
      <c r="M66" s="74"/>
      <c r="N66" s="74"/>
    </row>
    <row r="67" spans="2:24" x14ac:dyDescent="0.2">
      <c r="L67" s="74"/>
      <c r="M67" s="74"/>
      <c r="N67" s="74"/>
    </row>
    <row r="68" spans="2:24" x14ac:dyDescent="0.2">
      <c r="L68" s="74"/>
      <c r="M68" s="74"/>
      <c r="N68" s="74"/>
    </row>
  </sheetData>
  <autoFilter ref="B2:X65" xr:uid="{00000000-0009-0000-0000-000000000000}">
    <sortState xmlns:xlrd2="http://schemas.microsoft.com/office/spreadsheetml/2017/richdata2" ref="B3:Z68">
      <sortCondition ref="B2:B68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55E7A-3FFF-4A70-ABB1-D57C0405EDAF}">
  <dimension ref="A2:AC74"/>
  <sheetViews>
    <sheetView topLeftCell="V61" zoomScale="90" zoomScaleNormal="90" workbookViewId="0">
      <selection activeCell="X76" sqref="X76"/>
    </sheetView>
  </sheetViews>
  <sheetFormatPr baseColWidth="10" defaultColWidth="11.42578125" defaultRowHeight="12.75" x14ac:dyDescent="0.2"/>
  <cols>
    <col min="1" max="1" width="8.140625" style="29" bestFit="1" customWidth="1"/>
    <col min="2" max="2" width="64.85546875" style="29" bestFit="1" customWidth="1"/>
    <col min="3" max="3" width="38.5703125" style="61" bestFit="1" customWidth="1"/>
    <col min="4" max="4" width="28.42578125" style="60" bestFit="1" customWidth="1"/>
    <col min="5" max="5" width="40.42578125" style="29" bestFit="1" customWidth="1"/>
    <col min="6" max="6" width="14.85546875" style="60" bestFit="1" customWidth="1"/>
    <col min="7" max="7" width="16.85546875" style="60" bestFit="1" customWidth="1"/>
    <col min="8" max="9" width="16.42578125" style="60" bestFit="1" customWidth="1"/>
    <col min="10" max="10" width="22.140625" style="60" bestFit="1" customWidth="1"/>
    <col min="11" max="11" width="26.42578125" style="60" bestFit="1" customWidth="1"/>
    <col min="12" max="12" width="18.140625" style="60" bestFit="1" customWidth="1"/>
    <col min="13" max="13" width="16.28515625" style="60" bestFit="1" customWidth="1"/>
    <col min="14" max="14" width="15.85546875" style="60" bestFit="1" customWidth="1"/>
    <col min="15" max="15" width="14.7109375" style="62" bestFit="1" customWidth="1"/>
    <col min="16" max="16" width="11.85546875" style="62" bestFit="1" customWidth="1"/>
    <col min="17" max="17" width="12.5703125" style="62" bestFit="1" customWidth="1"/>
    <col min="18" max="18" width="14.42578125" style="62" bestFit="1" customWidth="1"/>
    <col min="19" max="19" width="18.85546875" style="60" bestFit="1" customWidth="1"/>
    <col min="20" max="20" width="14" style="60" bestFit="1" customWidth="1"/>
    <col min="21" max="21" width="15.85546875" style="60" bestFit="1" customWidth="1"/>
    <col min="22" max="22" width="28.42578125" style="29" bestFit="1" customWidth="1"/>
    <col min="23" max="23" width="16.7109375" style="60" bestFit="1" customWidth="1"/>
    <col min="24" max="24" width="15.5703125" style="60" bestFit="1" customWidth="1"/>
    <col min="25" max="25" width="16.42578125" style="60" bestFit="1" customWidth="1"/>
    <col min="26" max="26" width="20.7109375" style="60" bestFit="1" customWidth="1"/>
    <col min="27" max="27" width="18.28515625" style="60" bestFit="1" customWidth="1"/>
    <col min="28" max="28" width="19.7109375" style="60" bestFit="1" customWidth="1"/>
    <col min="29" max="29" width="18.5703125" style="60" bestFit="1" customWidth="1"/>
    <col min="30" max="16384" width="11.42578125" style="29"/>
  </cols>
  <sheetData>
    <row r="2" spans="1:29" ht="39.6" customHeight="1" x14ac:dyDescent="0.25">
      <c r="A2" s="40" t="s">
        <v>0</v>
      </c>
      <c r="B2" s="40" t="s">
        <v>189</v>
      </c>
      <c r="C2" s="40" t="s">
        <v>190</v>
      </c>
      <c r="D2" s="40" t="s">
        <v>191</v>
      </c>
      <c r="E2" s="40" t="s">
        <v>192</v>
      </c>
      <c r="F2" s="40" t="s">
        <v>193</v>
      </c>
      <c r="G2" s="40" t="s">
        <v>194</v>
      </c>
      <c r="H2" s="40" t="s">
        <v>3</v>
      </c>
      <c r="I2" s="40" t="s">
        <v>4</v>
      </c>
      <c r="J2" s="41" t="s">
        <v>195</v>
      </c>
      <c r="K2" s="41" t="s">
        <v>555</v>
      </c>
      <c r="L2" s="41" t="s">
        <v>556</v>
      </c>
      <c r="M2" s="41" t="s">
        <v>557</v>
      </c>
      <c r="N2" s="41" t="s">
        <v>558</v>
      </c>
      <c r="O2" s="42" t="s">
        <v>1</v>
      </c>
      <c r="P2" s="42" t="s">
        <v>196</v>
      </c>
      <c r="Q2" s="42" t="s">
        <v>2</v>
      </c>
      <c r="R2" s="42" t="s">
        <v>559</v>
      </c>
      <c r="S2" s="42" t="s">
        <v>197</v>
      </c>
      <c r="T2" s="42" t="s">
        <v>198</v>
      </c>
      <c r="U2" s="42" t="s">
        <v>199</v>
      </c>
      <c r="V2" s="43" t="s">
        <v>200</v>
      </c>
      <c r="W2" s="42" t="s">
        <v>201</v>
      </c>
      <c r="X2" s="42" t="s">
        <v>202</v>
      </c>
      <c r="Y2" s="42" t="s">
        <v>203</v>
      </c>
      <c r="Z2" s="42" t="s">
        <v>204</v>
      </c>
      <c r="AA2" s="42" t="s">
        <v>205</v>
      </c>
      <c r="AB2" s="42" t="s">
        <v>560</v>
      </c>
      <c r="AC2" s="42" t="s">
        <v>206</v>
      </c>
    </row>
    <row r="3" spans="1:29" ht="25.5" x14ac:dyDescent="0.25">
      <c r="A3" s="15">
        <v>1</v>
      </c>
      <c r="B3" s="9" t="s">
        <v>207</v>
      </c>
      <c r="C3" s="9" t="s">
        <v>208</v>
      </c>
      <c r="D3" s="10" t="s">
        <v>561</v>
      </c>
      <c r="E3" s="23" t="s">
        <v>210</v>
      </c>
      <c r="F3" s="44" t="s">
        <v>211</v>
      </c>
      <c r="G3" s="44" t="s">
        <v>5</v>
      </c>
      <c r="H3" s="45">
        <v>100918.519</v>
      </c>
      <c r="I3" s="45">
        <v>101171.003</v>
      </c>
      <c r="J3" s="46">
        <v>30</v>
      </c>
      <c r="K3" s="46" t="s">
        <v>562</v>
      </c>
      <c r="L3" s="46">
        <v>30</v>
      </c>
      <c r="M3" s="46">
        <v>2</v>
      </c>
      <c r="N3" s="46" t="s">
        <v>563</v>
      </c>
      <c r="O3" s="15" t="s">
        <v>7</v>
      </c>
      <c r="P3" s="15" t="s">
        <v>212</v>
      </c>
      <c r="Q3" s="15" t="s">
        <v>8</v>
      </c>
      <c r="R3" s="15" t="s">
        <v>564</v>
      </c>
      <c r="S3" s="15">
        <v>4229</v>
      </c>
      <c r="T3" s="15" t="s">
        <v>213</v>
      </c>
      <c r="U3" s="19">
        <v>44837</v>
      </c>
      <c r="V3" s="24" t="s">
        <v>214</v>
      </c>
      <c r="W3" s="19">
        <v>44847</v>
      </c>
      <c r="X3" s="19">
        <v>44865</v>
      </c>
      <c r="Y3" s="19">
        <v>46690</v>
      </c>
      <c r="Z3" s="15">
        <v>2.7</v>
      </c>
      <c r="AA3" s="15">
        <v>0.5</v>
      </c>
      <c r="AB3" s="15" t="s">
        <v>565</v>
      </c>
      <c r="AC3" s="15" t="s">
        <v>215</v>
      </c>
    </row>
    <row r="4" spans="1:29" ht="38.25" x14ac:dyDescent="0.25">
      <c r="A4" s="15">
        <f>A3+1</f>
        <v>2</v>
      </c>
      <c r="B4" s="20" t="s">
        <v>566</v>
      </c>
      <c r="C4" s="23" t="s">
        <v>567</v>
      </c>
      <c r="D4" s="24" t="s">
        <v>568</v>
      </c>
      <c r="E4" s="20" t="s">
        <v>569</v>
      </c>
      <c r="F4" s="24" t="s">
        <v>570</v>
      </c>
      <c r="G4" s="24" t="s">
        <v>571</v>
      </c>
      <c r="H4" s="45" t="s">
        <v>572</v>
      </c>
      <c r="I4" s="45" t="s">
        <v>573</v>
      </c>
      <c r="J4" s="46">
        <v>3</v>
      </c>
      <c r="K4" s="46" t="s">
        <v>574</v>
      </c>
      <c r="L4" s="46">
        <v>57</v>
      </c>
      <c r="M4" s="46" t="s">
        <v>575</v>
      </c>
      <c r="N4" s="24" t="s">
        <v>570</v>
      </c>
      <c r="O4" s="15" t="s">
        <v>222</v>
      </c>
      <c r="P4" s="15" t="s">
        <v>576</v>
      </c>
      <c r="Q4" s="15" t="s">
        <v>577</v>
      </c>
      <c r="R4" s="15" t="s">
        <v>578</v>
      </c>
      <c r="S4" s="15">
        <v>942</v>
      </c>
      <c r="T4" s="15" t="s">
        <v>579</v>
      </c>
      <c r="U4" s="19">
        <v>45443</v>
      </c>
      <c r="V4" s="24" t="s">
        <v>290</v>
      </c>
      <c r="W4" s="19">
        <v>45472</v>
      </c>
      <c r="X4" s="19" t="s">
        <v>580</v>
      </c>
      <c r="Y4" s="19" t="s">
        <v>581</v>
      </c>
      <c r="Z4" s="15">
        <v>138</v>
      </c>
      <c r="AA4" s="15">
        <v>1.59</v>
      </c>
      <c r="AB4" s="15">
        <v>24</v>
      </c>
      <c r="AC4" s="15" t="s">
        <v>582</v>
      </c>
    </row>
    <row r="5" spans="1:29" ht="25.5" x14ac:dyDescent="0.25">
      <c r="A5" s="15">
        <f t="shared" ref="A5:A65" si="0">A4+1</f>
        <v>3</v>
      </c>
      <c r="B5" s="20" t="s">
        <v>216</v>
      </c>
      <c r="C5" s="23" t="s">
        <v>217</v>
      </c>
      <c r="D5" s="24" t="s">
        <v>218</v>
      </c>
      <c r="E5" s="20" t="s">
        <v>219</v>
      </c>
      <c r="F5" s="24" t="s">
        <v>220</v>
      </c>
      <c r="G5" s="24" t="s">
        <v>221</v>
      </c>
      <c r="H5" s="45">
        <v>112356.66099999999</v>
      </c>
      <c r="I5" s="45">
        <v>104542.038</v>
      </c>
      <c r="J5" s="46">
        <v>144</v>
      </c>
      <c r="K5" s="46" t="s">
        <v>583</v>
      </c>
      <c r="L5" s="46" t="s">
        <v>584</v>
      </c>
      <c r="M5" s="46">
        <v>3</v>
      </c>
      <c r="N5" s="46" t="s">
        <v>585</v>
      </c>
      <c r="O5" s="15" t="s">
        <v>222</v>
      </c>
      <c r="P5" s="15" t="s">
        <v>223</v>
      </c>
      <c r="Q5" s="15" t="s">
        <v>224</v>
      </c>
      <c r="R5" s="15" t="s">
        <v>586</v>
      </c>
      <c r="S5" s="15">
        <v>3060</v>
      </c>
      <c r="T5" s="15" t="s">
        <v>225</v>
      </c>
      <c r="U5" s="19">
        <v>44196</v>
      </c>
      <c r="V5" s="24" t="s">
        <v>226</v>
      </c>
      <c r="W5" s="19">
        <v>44224</v>
      </c>
      <c r="X5" s="19">
        <v>44239</v>
      </c>
      <c r="Y5" s="19">
        <v>46064</v>
      </c>
      <c r="Z5" s="15">
        <v>130</v>
      </c>
      <c r="AA5" s="15">
        <v>3</v>
      </c>
      <c r="AB5" s="15">
        <v>12</v>
      </c>
      <c r="AC5" s="15" t="s">
        <v>227</v>
      </c>
    </row>
    <row r="6" spans="1:29" ht="44.25" customHeight="1" x14ac:dyDescent="0.25">
      <c r="A6" s="15">
        <f t="shared" si="0"/>
        <v>4</v>
      </c>
      <c r="B6" s="23" t="s">
        <v>228</v>
      </c>
      <c r="C6" s="23" t="s">
        <v>229</v>
      </c>
      <c r="D6" s="24" t="s">
        <v>230</v>
      </c>
      <c r="E6" s="23" t="s">
        <v>231</v>
      </c>
      <c r="F6" s="24" t="s">
        <v>232</v>
      </c>
      <c r="G6" s="24" t="s">
        <v>9</v>
      </c>
      <c r="H6" s="45">
        <v>110090.334</v>
      </c>
      <c r="I6" s="45">
        <v>104673.993</v>
      </c>
      <c r="J6" s="46">
        <v>27</v>
      </c>
      <c r="K6" s="46" t="s">
        <v>583</v>
      </c>
      <c r="L6" s="15">
        <v>2</v>
      </c>
      <c r="M6" s="46" t="s">
        <v>587</v>
      </c>
      <c r="N6" s="46" t="s">
        <v>563</v>
      </c>
      <c r="O6" s="15" t="s">
        <v>222</v>
      </c>
      <c r="P6" s="15" t="s">
        <v>10</v>
      </c>
      <c r="Q6" s="15" t="s">
        <v>11</v>
      </c>
      <c r="R6" s="15" t="s">
        <v>578</v>
      </c>
      <c r="S6" s="15">
        <v>5501</v>
      </c>
      <c r="T6" s="15" t="s">
        <v>233</v>
      </c>
      <c r="U6" s="19">
        <v>44917</v>
      </c>
      <c r="V6" s="24" t="s">
        <v>214</v>
      </c>
      <c r="W6" s="19">
        <v>44938</v>
      </c>
      <c r="X6" s="19">
        <v>44953</v>
      </c>
      <c r="Y6" s="19">
        <v>46778</v>
      </c>
      <c r="Z6" s="47">
        <v>2.2000000000000002</v>
      </c>
      <c r="AA6" s="47">
        <v>0.98</v>
      </c>
      <c r="AB6" s="47" t="s">
        <v>588</v>
      </c>
      <c r="AC6" s="15" t="s">
        <v>12</v>
      </c>
    </row>
    <row r="7" spans="1:29" ht="38.25" x14ac:dyDescent="0.25">
      <c r="A7" s="15">
        <f t="shared" si="0"/>
        <v>5</v>
      </c>
      <c r="B7" s="23" t="s">
        <v>234</v>
      </c>
      <c r="C7" s="23" t="s">
        <v>235</v>
      </c>
      <c r="D7" s="24" t="s">
        <v>236</v>
      </c>
      <c r="E7" s="23" t="s">
        <v>237</v>
      </c>
      <c r="F7" s="24" t="s">
        <v>232</v>
      </c>
      <c r="G7" s="24" t="s">
        <v>238</v>
      </c>
      <c r="H7" s="45">
        <v>111532.41899999999</v>
      </c>
      <c r="I7" s="45">
        <v>104160.882</v>
      </c>
      <c r="J7" s="46">
        <v>86</v>
      </c>
      <c r="K7" s="46" t="s">
        <v>583</v>
      </c>
      <c r="L7" s="46" t="s">
        <v>589</v>
      </c>
      <c r="M7" s="46">
        <v>2</v>
      </c>
      <c r="N7" s="46" t="s">
        <v>585</v>
      </c>
      <c r="O7" s="15" t="s">
        <v>222</v>
      </c>
      <c r="P7" s="15" t="s">
        <v>590</v>
      </c>
      <c r="Q7" s="15" t="s">
        <v>240</v>
      </c>
      <c r="R7" s="15" t="s">
        <v>578</v>
      </c>
      <c r="S7" s="15">
        <v>5459</v>
      </c>
      <c r="T7" s="15" t="s">
        <v>241</v>
      </c>
      <c r="U7" s="19">
        <v>44553</v>
      </c>
      <c r="V7" s="24" t="s">
        <v>242</v>
      </c>
      <c r="W7" s="19">
        <v>44567</v>
      </c>
      <c r="X7" s="19">
        <v>44585</v>
      </c>
      <c r="Y7" s="19">
        <v>46410</v>
      </c>
      <c r="Z7" s="47">
        <v>9.5</v>
      </c>
      <c r="AA7" s="47">
        <v>0.26</v>
      </c>
      <c r="AB7" s="48">
        <v>10</v>
      </c>
      <c r="AC7" s="15" t="s">
        <v>243</v>
      </c>
    </row>
    <row r="8" spans="1:29" ht="25.5" x14ac:dyDescent="0.25">
      <c r="A8" s="15">
        <f t="shared" si="0"/>
        <v>6</v>
      </c>
      <c r="B8" s="23" t="s">
        <v>591</v>
      </c>
      <c r="C8" s="23" t="s">
        <v>14</v>
      </c>
      <c r="D8" s="24" t="s">
        <v>244</v>
      </c>
      <c r="E8" s="23" t="s">
        <v>245</v>
      </c>
      <c r="F8" s="24" t="s">
        <v>220</v>
      </c>
      <c r="G8" s="24" t="s">
        <v>13</v>
      </c>
      <c r="H8" s="45">
        <v>116984.80100000001</v>
      </c>
      <c r="I8" s="45">
        <v>105349.298</v>
      </c>
      <c r="J8" s="46">
        <v>84</v>
      </c>
      <c r="K8" s="46" t="s">
        <v>583</v>
      </c>
      <c r="L8" s="46">
        <v>3</v>
      </c>
      <c r="M8" s="46" t="s">
        <v>592</v>
      </c>
      <c r="N8" s="24" t="s">
        <v>220</v>
      </c>
      <c r="O8" s="15" t="s">
        <v>222</v>
      </c>
      <c r="P8" s="15" t="s">
        <v>15</v>
      </c>
      <c r="Q8" s="15" t="s">
        <v>16</v>
      </c>
      <c r="R8" s="15" t="s">
        <v>593</v>
      </c>
      <c r="S8" s="15">
        <v>3703</v>
      </c>
      <c r="T8" s="15" t="s">
        <v>246</v>
      </c>
      <c r="U8" s="19">
        <v>44799</v>
      </c>
      <c r="V8" s="24" t="s">
        <v>247</v>
      </c>
      <c r="W8" s="19">
        <v>44837</v>
      </c>
      <c r="X8" s="19">
        <v>44853</v>
      </c>
      <c r="Y8" s="19">
        <v>46678</v>
      </c>
      <c r="Z8" s="15" t="s">
        <v>248</v>
      </c>
      <c r="AA8" s="15" t="s">
        <v>248</v>
      </c>
      <c r="AB8" s="15" t="s">
        <v>248</v>
      </c>
      <c r="AC8" s="15" t="s">
        <v>249</v>
      </c>
    </row>
    <row r="9" spans="1:29" ht="25.5" x14ac:dyDescent="0.25">
      <c r="A9" s="15">
        <f t="shared" si="0"/>
        <v>7</v>
      </c>
      <c r="B9" s="23" t="s">
        <v>18</v>
      </c>
      <c r="C9" s="23" t="s">
        <v>18</v>
      </c>
      <c r="D9" s="24" t="s">
        <v>250</v>
      </c>
      <c r="E9" s="23" t="s">
        <v>251</v>
      </c>
      <c r="F9" s="24" t="s">
        <v>220</v>
      </c>
      <c r="G9" s="24" t="s">
        <v>17</v>
      </c>
      <c r="H9" s="45">
        <v>117147.976</v>
      </c>
      <c r="I9" s="45">
        <v>105342.96</v>
      </c>
      <c r="J9" s="46">
        <v>167</v>
      </c>
      <c r="K9" s="46" t="s">
        <v>594</v>
      </c>
      <c r="L9" s="46">
        <v>6</v>
      </c>
      <c r="M9" s="46">
        <v>3</v>
      </c>
      <c r="N9" s="46" t="s">
        <v>585</v>
      </c>
      <c r="O9" s="15" t="s">
        <v>222</v>
      </c>
      <c r="P9" s="15" t="s">
        <v>19</v>
      </c>
      <c r="Q9" s="15" t="s">
        <v>16</v>
      </c>
      <c r="R9" s="15" t="s">
        <v>595</v>
      </c>
      <c r="S9" s="15">
        <v>2040</v>
      </c>
      <c r="T9" s="15" t="s">
        <v>252</v>
      </c>
      <c r="U9" s="19">
        <v>44706</v>
      </c>
      <c r="V9" s="24" t="s">
        <v>247</v>
      </c>
      <c r="W9" s="19">
        <v>44713</v>
      </c>
      <c r="X9" s="19">
        <v>44728</v>
      </c>
      <c r="Y9" s="19">
        <v>46553</v>
      </c>
      <c r="Z9" s="15">
        <v>155.19999999999999</v>
      </c>
      <c r="AA9" s="15">
        <v>1.8</v>
      </c>
      <c r="AB9" s="15" t="s">
        <v>248</v>
      </c>
      <c r="AC9" s="15" t="s">
        <v>253</v>
      </c>
    </row>
    <row r="10" spans="1:29" ht="25.5" x14ac:dyDescent="0.25">
      <c r="A10" s="15">
        <f t="shared" si="0"/>
        <v>8</v>
      </c>
      <c r="B10" s="23" t="s">
        <v>254</v>
      </c>
      <c r="C10" s="23" t="s">
        <v>255</v>
      </c>
      <c r="D10" s="24" t="s">
        <v>256</v>
      </c>
      <c r="E10" s="23" t="s">
        <v>257</v>
      </c>
      <c r="F10" s="24" t="s">
        <v>232</v>
      </c>
      <c r="G10" s="24" t="s">
        <v>258</v>
      </c>
      <c r="H10" s="45">
        <v>122965.68</v>
      </c>
      <c r="I10" s="45">
        <v>104553.4</v>
      </c>
      <c r="J10" s="46">
        <v>78</v>
      </c>
      <c r="K10" s="46" t="s">
        <v>594</v>
      </c>
      <c r="L10" s="46">
        <v>2.5</v>
      </c>
      <c r="M10" s="46" t="s">
        <v>596</v>
      </c>
      <c r="N10" s="46" t="s">
        <v>563</v>
      </c>
      <c r="O10" s="15" t="s">
        <v>222</v>
      </c>
      <c r="P10" s="15" t="s">
        <v>259</v>
      </c>
      <c r="Q10" s="15" t="s">
        <v>260</v>
      </c>
      <c r="R10" s="15" t="s">
        <v>597</v>
      </c>
      <c r="S10" s="15">
        <v>1539</v>
      </c>
      <c r="T10" s="15" t="s">
        <v>261</v>
      </c>
      <c r="U10" s="19">
        <v>44363</v>
      </c>
      <c r="V10" s="24" t="s">
        <v>262</v>
      </c>
      <c r="W10" s="19">
        <v>44371</v>
      </c>
      <c r="X10" s="19">
        <v>44389</v>
      </c>
      <c r="Y10" s="19">
        <v>46214</v>
      </c>
      <c r="Z10" s="15">
        <v>7.2</v>
      </c>
      <c r="AA10" s="15">
        <v>0.25</v>
      </c>
      <c r="AB10" s="15">
        <v>8</v>
      </c>
      <c r="AC10" s="15" t="s">
        <v>263</v>
      </c>
    </row>
    <row r="11" spans="1:29" ht="25.5" x14ac:dyDescent="0.25">
      <c r="A11" s="15">
        <f t="shared" si="0"/>
        <v>9</v>
      </c>
      <c r="B11" s="23" t="s">
        <v>264</v>
      </c>
      <c r="C11" s="23" t="s">
        <v>23</v>
      </c>
      <c r="D11" s="24" t="s">
        <v>265</v>
      </c>
      <c r="E11" s="23" t="s">
        <v>266</v>
      </c>
      <c r="F11" s="24" t="s">
        <v>232</v>
      </c>
      <c r="G11" s="24" t="s">
        <v>22</v>
      </c>
      <c r="H11" s="45">
        <v>120435.62599999999</v>
      </c>
      <c r="I11" s="45">
        <v>104199.901</v>
      </c>
      <c r="J11" s="46">
        <v>80</v>
      </c>
      <c r="K11" s="46" t="s">
        <v>594</v>
      </c>
      <c r="L11" s="46">
        <v>4</v>
      </c>
      <c r="M11" s="49">
        <v>2.5</v>
      </c>
      <c r="N11" s="46" t="s">
        <v>585</v>
      </c>
      <c r="O11" s="15" t="s">
        <v>222</v>
      </c>
      <c r="P11" s="15" t="s">
        <v>24</v>
      </c>
      <c r="Q11" s="15" t="s">
        <v>260</v>
      </c>
      <c r="R11" s="15" t="s">
        <v>597</v>
      </c>
      <c r="S11" s="15">
        <v>3318</v>
      </c>
      <c r="T11" s="19" t="s">
        <v>267</v>
      </c>
      <c r="U11" s="19">
        <v>44768</v>
      </c>
      <c r="V11" s="24" t="s">
        <v>242</v>
      </c>
      <c r="W11" s="19">
        <v>44783</v>
      </c>
      <c r="X11" s="19">
        <v>44799</v>
      </c>
      <c r="Y11" s="19">
        <v>46624</v>
      </c>
      <c r="Z11" s="15">
        <v>30</v>
      </c>
      <c r="AA11" s="15">
        <v>1.5</v>
      </c>
      <c r="AB11" s="15" t="s">
        <v>598</v>
      </c>
      <c r="AC11" s="15" t="s">
        <v>268</v>
      </c>
    </row>
    <row r="12" spans="1:29" ht="25.5" x14ac:dyDescent="0.25">
      <c r="A12" s="15">
        <f t="shared" si="0"/>
        <v>10</v>
      </c>
      <c r="B12" s="20" t="s">
        <v>269</v>
      </c>
      <c r="C12" s="23" t="s">
        <v>270</v>
      </c>
      <c r="D12" s="24" t="s">
        <v>271</v>
      </c>
      <c r="E12" s="20" t="s">
        <v>272</v>
      </c>
      <c r="F12" s="24" t="s">
        <v>220</v>
      </c>
      <c r="G12" s="24" t="s">
        <v>273</v>
      </c>
      <c r="H12" s="45">
        <v>116642.363</v>
      </c>
      <c r="I12" s="45">
        <v>105758.363</v>
      </c>
      <c r="J12" s="46">
        <v>101</v>
      </c>
      <c r="K12" s="46" t="s">
        <v>583</v>
      </c>
      <c r="L12" s="46">
        <v>6</v>
      </c>
      <c r="M12" s="46" t="s">
        <v>599</v>
      </c>
      <c r="N12" s="24" t="s">
        <v>220</v>
      </c>
      <c r="O12" s="15" t="s">
        <v>222</v>
      </c>
      <c r="P12" s="15" t="s">
        <v>274</v>
      </c>
      <c r="Q12" s="15" t="s">
        <v>16</v>
      </c>
      <c r="R12" s="15" t="s">
        <v>595</v>
      </c>
      <c r="S12" s="15">
        <v>3059</v>
      </c>
      <c r="T12" s="15" t="s">
        <v>275</v>
      </c>
      <c r="U12" s="19">
        <v>44196</v>
      </c>
      <c r="V12" s="24" t="s">
        <v>276</v>
      </c>
      <c r="W12" s="19">
        <v>44239</v>
      </c>
      <c r="X12" s="19">
        <v>44256</v>
      </c>
      <c r="Y12" s="19">
        <v>46081</v>
      </c>
      <c r="Z12" s="15">
        <v>21</v>
      </c>
      <c r="AA12" s="15">
        <v>0.24</v>
      </c>
      <c r="AB12" s="15">
        <v>24</v>
      </c>
      <c r="AC12" s="15" t="s">
        <v>277</v>
      </c>
    </row>
    <row r="13" spans="1:29" ht="25.5" x14ac:dyDescent="0.25">
      <c r="A13" s="15">
        <f t="shared" si="0"/>
        <v>11</v>
      </c>
      <c r="B13" s="23" t="s">
        <v>278</v>
      </c>
      <c r="C13" s="23" t="s">
        <v>279</v>
      </c>
      <c r="D13" s="24" t="s">
        <v>280</v>
      </c>
      <c r="E13" s="23" t="s">
        <v>281</v>
      </c>
      <c r="F13" s="24" t="s">
        <v>232</v>
      </c>
      <c r="G13" s="24" t="s">
        <v>27</v>
      </c>
      <c r="H13" s="45">
        <v>118929.6725</v>
      </c>
      <c r="I13" s="45">
        <v>104551.6789</v>
      </c>
      <c r="J13" s="46">
        <v>100</v>
      </c>
      <c r="K13" s="46" t="s">
        <v>594</v>
      </c>
      <c r="L13" s="46">
        <v>4</v>
      </c>
      <c r="M13" s="46" t="s">
        <v>592</v>
      </c>
      <c r="N13" s="46" t="s">
        <v>585</v>
      </c>
      <c r="O13" s="15" t="s">
        <v>222</v>
      </c>
      <c r="P13" s="15" t="s">
        <v>282</v>
      </c>
      <c r="Q13" s="15" t="s">
        <v>283</v>
      </c>
      <c r="R13" s="15" t="s">
        <v>597</v>
      </c>
      <c r="S13" s="15">
        <v>832</v>
      </c>
      <c r="T13" s="15" t="s">
        <v>600</v>
      </c>
      <c r="U13" s="19">
        <v>45431</v>
      </c>
      <c r="V13" s="24" t="s">
        <v>247</v>
      </c>
      <c r="W13" s="19">
        <v>45471</v>
      </c>
      <c r="X13" s="19">
        <v>45489</v>
      </c>
      <c r="Y13" s="19">
        <v>47314</v>
      </c>
      <c r="Z13" s="15">
        <v>54.5</v>
      </c>
      <c r="AA13" s="15">
        <v>2</v>
      </c>
      <c r="AB13" s="15">
        <v>8</v>
      </c>
      <c r="AC13" s="15" t="s">
        <v>28</v>
      </c>
    </row>
    <row r="14" spans="1:29" ht="38.25" x14ac:dyDescent="0.25">
      <c r="A14" s="15">
        <f t="shared" si="0"/>
        <v>12</v>
      </c>
      <c r="B14" s="23" t="s">
        <v>601</v>
      </c>
      <c r="C14" s="23" t="s">
        <v>293</v>
      </c>
      <c r="D14" s="24" t="s">
        <v>602</v>
      </c>
      <c r="E14" s="23" t="s">
        <v>295</v>
      </c>
      <c r="F14" s="24" t="s">
        <v>232</v>
      </c>
      <c r="G14" s="24" t="s">
        <v>31</v>
      </c>
      <c r="H14" s="45">
        <v>117216.75199999999</v>
      </c>
      <c r="I14" s="45">
        <v>105936.3</v>
      </c>
      <c r="J14" s="46">
        <v>57</v>
      </c>
      <c r="K14" s="46" t="s">
        <v>583</v>
      </c>
      <c r="L14" s="46">
        <v>3</v>
      </c>
      <c r="M14" s="46">
        <v>2</v>
      </c>
      <c r="N14" s="46" t="s">
        <v>563</v>
      </c>
      <c r="O14" s="15" t="s">
        <v>222</v>
      </c>
      <c r="P14" s="15" t="s">
        <v>32</v>
      </c>
      <c r="Q14" s="15" t="s">
        <v>16</v>
      </c>
      <c r="R14" s="15" t="s">
        <v>603</v>
      </c>
      <c r="S14" s="15">
        <v>2039</v>
      </c>
      <c r="T14" s="15" t="s">
        <v>296</v>
      </c>
      <c r="U14" s="19">
        <v>44706</v>
      </c>
      <c r="V14" s="24" t="s">
        <v>247</v>
      </c>
      <c r="W14" s="19">
        <v>44720</v>
      </c>
      <c r="X14" s="19">
        <v>44736</v>
      </c>
      <c r="Y14" s="19">
        <v>46561</v>
      </c>
      <c r="Z14" s="15">
        <v>22.4</v>
      </c>
      <c r="AA14" s="15">
        <v>0.33</v>
      </c>
      <c r="AB14" s="15">
        <v>18</v>
      </c>
      <c r="AC14" s="15" t="s">
        <v>33</v>
      </c>
    </row>
    <row r="15" spans="1:29" ht="66.75" customHeight="1" x14ac:dyDescent="0.25">
      <c r="A15" s="15">
        <f t="shared" si="0"/>
        <v>13</v>
      </c>
      <c r="B15" s="23" t="s">
        <v>604</v>
      </c>
      <c r="C15" s="23" t="s">
        <v>298</v>
      </c>
      <c r="D15" s="24" t="s">
        <v>605</v>
      </c>
      <c r="E15" s="50" t="s">
        <v>300</v>
      </c>
      <c r="F15" s="24" t="s">
        <v>232</v>
      </c>
      <c r="G15" s="24" t="s">
        <v>301</v>
      </c>
      <c r="H15" s="45">
        <v>124160.57</v>
      </c>
      <c r="I15" s="45">
        <v>105015.62</v>
      </c>
      <c r="J15" s="46">
        <v>100</v>
      </c>
      <c r="K15" s="46" t="s">
        <v>583</v>
      </c>
      <c r="L15" s="46">
        <v>6</v>
      </c>
      <c r="M15" s="46">
        <v>2</v>
      </c>
      <c r="N15" s="46" t="s">
        <v>585</v>
      </c>
      <c r="O15" s="15" t="s">
        <v>222</v>
      </c>
      <c r="P15" s="15" t="s">
        <v>302</v>
      </c>
      <c r="Q15" s="15" t="s">
        <v>260</v>
      </c>
      <c r="R15" s="15" t="s">
        <v>597</v>
      </c>
      <c r="S15" s="15">
        <v>1084</v>
      </c>
      <c r="T15" s="15" t="s">
        <v>303</v>
      </c>
      <c r="U15" s="19">
        <v>43982</v>
      </c>
      <c r="V15" s="24" t="s">
        <v>247</v>
      </c>
      <c r="W15" s="19">
        <v>44091</v>
      </c>
      <c r="X15" s="19">
        <v>44106</v>
      </c>
      <c r="Y15" s="19">
        <v>45931</v>
      </c>
      <c r="Z15" s="15">
        <v>17.64</v>
      </c>
      <c r="AA15" s="15">
        <v>0.7</v>
      </c>
      <c r="AB15" s="15">
        <v>7</v>
      </c>
      <c r="AC15" s="15" t="s">
        <v>304</v>
      </c>
    </row>
    <row r="16" spans="1:29" ht="25.5" x14ac:dyDescent="0.25">
      <c r="A16" s="15">
        <f t="shared" si="0"/>
        <v>14</v>
      </c>
      <c r="B16" s="23" t="s">
        <v>305</v>
      </c>
      <c r="C16" s="23" t="s">
        <v>306</v>
      </c>
      <c r="D16" s="24" t="s">
        <v>606</v>
      </c>
      <c r="E16" s="23" t="s">
        <v>308</v>
      </c>
      <c r="F16" s="24" t="s">
        <v>232</v>
      </c>
      <c r="G16" s="24" t="s">
        <v>309</v>
      </c>
      <c r="H16" s="45">
        <v>97139.478000000003</v>
      </c>
      <c r="I16" s="45">
        <v>88032.593999999997</v>
      </c>
      <c r="J16" s="51">
        <v>53.5</v>
      </c>
      <c r="K16" s="51" t="s">
        <v>607</v>
      </c>
      <c r="L16" s="52">
        <v>5</v>
      </c>
      <c r="M16" s="51" t="s">
        <v>608</v>
      </c>
      <c r="N16" s="46" t="s">
        <v>585</v>
      </c>
      <c r="O16" s="15" t="s">
        <v>310</v>
      </c>
      <c r="P16" s="15" t="s">
        <v>311</v>
      </c>
      <c r="Q16" s="15" t="s">
        <v>312</v>
      </c>
      <c r="R16" s="15" t="s">
        <v>609</v>
      </c>
      <c r="S16" s="15">
        <v>5458</v>
      </c>
      <c r="T16" s="15" t="s">
        <v>313</v>
      </c>
      <c r="U16" s="19">
        <v>44553</v>
      </c>
      <c r="V16" s="24" t="s">
        <v>314</v>
      </c>
      <c r="W16" s="19">
        <v>44630</v>
      </c>
      <c r="X16" s="19">
        <v>44648</v>
      </c>
      <c r="Y16" s="19">
        <v>46473</v>
      </c>
      <c r="Z16" s="15">
        <v>9.5</v>
      </c>
      <c r="AA16" s="15">
        <v>0.26</v>
      </c>
      <c r="AB16" s="15">
        <v>10</v>
      </c>
      <c r="AC16" s="15" t="s">
        <v>315</v>
      </c>
    </row>
    <row r="17" spans="1:29" ht="25.5" x14ac:dyDescent="0.25">
      <c r="A17" s="15">
        <f t="shared" si="0"/>
        <v>15</v>
      </c>
      <c r="B17" s="23" t="s">
        <v>316</v>
      </c>
      <c r="C17" s="23" t="s">
        <v>317</v>
      </c>
      <c r="D17" s="24" t="s">
        <v>318</v>
      </c>
      <c r="E17" s="23" t="s">
        <v>319</v>
      </c>
      <c r="F17" s="24" t="s">
        <v>232</v>
      </c>
      <c r="G17" s="24" t="s">
        <v>34</v>
      </c>
      <c r="H17" s="45">
        <v>99831.69</v>
      </c>
      <c r="I17" s="45">
        <v>92599.493000000002</v>
      </c>
      <c r="J17" s="46">
        <v>106</v>
      </c>
      <c r="K17" s="46" t="s">
        <v>594</v>
      </c>
      <c r="L17" s="46" t="s">
        <v>610</v>
      </c>
      <c r="M17" s="46">
        <v>2</v>
      </c>
      <c r="N17" s="46" t="s">
        <v>585</v>
      </c>
      <c r="O17" s="15" t="s">
        <v>35</v>
      </c>
      <c r="P17" s="15" t="s">
        <v>36</v>
      </c>
      <c r="Q17" s="15" t="s">
        <v>37</v>
      </c>
      <c r="R17" s="15" t="s">
        <v>611</v>
      </c>
      <c r="S17" s="15">
        <v>474</v>
      </c>
      <c r="T17" s="15" t="s">
        <v>320</v>
      </c>
      <c r="U17" s="19">
        <v>44623</v>
      </c>
      <c r="V17" s="24" t="s">
        <v>214</v>
      </c>
      <c r="W17" s="19">
        <v>44679</v>
      </c>
      <c r="X17" s="19">
        <v>44694</v>
      </c>
      <c r="Y17" s="19">
        <v>46519</v>
      </c>
      <c r="Z17" s="15">
        <v>140.69999999999999</v>
      </c>
      <c r="AA17" s="15">
        <v>3.5</v>
      </c>
      <c r="AB17" s="15">
        <v>11</v>
      </c>
      <c r="AC17" s="15" t="s">
        <v>321</v>
      </c>
    </row>
    <row r="18" spans="1:29" ht="25.5" x14ac:dyDescent="0.25">
      <c r="A18" s="15">
        <f t="shared" si="0"/>
        <v>16</v>
      </c>
      <c r="B18" s="23" t="s">
        <v>322</v>
      </c>
      <c r="C18" s="23" t="s">
        <v>323</v>
      </c>
      <c r="D18" s="24" t="s">
        <v>324</v>
      </c>
      <c r="E18" s="23" t="s">
        <v>325</v>
      </c>
      <c r="F18" s="24" t="s">
        <v>232</v>
      </c>
      <c r="G18" s="24" t="s">
        <v>38</v>
      </c>
      <c r="H18" s="45">
        <v>97241.2</v>
      </c>
      <c r="I18" s="45">
        <v>93327.49</v>
      </c>
      <c r="J18" s="46">
        <v>150.74</v>
      </c>
      <c r="K18" s="46" t="s">
        <v>612</v>
      </c>
      <c r="L18" s="46" t="s">
        <v>613</v>
      </c>
      <c r="M18" s="46">
        <v>3</v>
      </c>
      <c r="N18" s="46" t="s">
        <v>585</v>
      </c>
      <c r="O18" s="15" t="s">
        <v>35</v>
      </c>
      <c r="P18" s="15" t="s">
        <v>39</v>
      </c>
      <c r="Q18" s="15" t="s">
        <v>37</v>
      </c>
      <c r="R18" s="15" t="s">
        <v>611</v>
      </c>
      <c r="S18" s="15">
        <v>845</v>
      </c>
      <c r="T18" s="15" t="s">
        <v>326</v>
      </c>
      <c r="U18" s="19">
        <v>43588</v>
      </c>
      <c r="V18" s="24" t="s">
        <v>314</v>
      </c>
      <c r="W18" s="19">
        <v>43678</v>
      </c>
      <c r="X18" s="19">
        <v>43689</v>
      </c>
      <c r="Y18" s="19">
        <v>45515</v>
      </c>
      <c r="Z18" s="15">
        <v>144</v>
      </c>
      <c r="AA18" s="15">
        <v>10</v>
      </c>
      <c r="AB18" s="15">
        <v>4</v>
      </c>
      <c r="AC18" s="15" t="s">
        <v>327</v>
      </c>
    </row>
    <row r="19" spans="1:29" ht="25.5" x14ac:dyDescent="0.25">
      <c r="A19" s="15">
        <f t="shared" si="0"/>
        <v>17</v>
      </c>
      <c r="B19" s="23" t="s">
        <v>328</v>
      </c>
      <c r="C19" s="23" t="s">
        <v>41</v>
      </c>
      <c r="D19" s="24" t="s">
        <v>329</v>
      </c>
      <c r="E19" s="23" t="s">
        <v>330</v>
      </c>
      <c r="F19" s="24" t="s">
        <v>232</v>
      </c>
      <c r="G19" s="24" t="s">
        <v>40</v>
      </c>
      <c r="H19" s="45">
        <v>100451.56</v>
      </c>
      <c r="I19" s="45">
        <v>89308.410999999993</v>
      </c>
      <c r="J19" s="46">
        <v>89</v>
      </c>
      <c r="K19" s="46" t="s">
        <v>594</v>
      </c>
      <c r="L19" s="46" t="s">
        <v>614</v>
      </c>
      <c r="M19" s="46">
        <v>4</v>
      </c>
      <c r="N19" s="46" t="s">
        <v>585</v>
      </c>
      <c r="O19" s="15" t="s">
        <v>42</v>
      </c>
      <c r="P19" s="15" t="s">
        <v>43</v>
      </c>
      <c r="Q19" s="15" t="s">
        <v>44</v>
      </c>
      <c r="R19" s="15" t="s">
        <v>615</v>
      </c>
      <c r="S19" s="15">
        <v>5457</v>
      </c>
      <c r="T19" s="15" t="s">
        <v>331</v>
      </c>
      <c r="U19" s="19">
        <v>44553</v>
      </c>
      <c r="V19" s="24" t="s">
        <v>242</v>
      </c>
      <c r="W19" s="19">
        <v>44572</v>
      </c>
      <c r="X19" s="19">
        <v>44587</v>
      </c>
      <c r="Y19" s="19">
        <v>46412</v>
      </c>
      <c r="Z19" s="15">
        <v>20</v>
      </c>
      <c r="AA19" s="15">
        <v>3.7</v>
      </c>
      <c r="AB19" s="15" t="s">
        <v>565</v>
      </c>
      <c r="AC19" s="15" t="s">
        <v>332</v>
      </c>
    </row>
    <row r="20" spans="1:29" ht="25.5" x14ac:dyDescent="0.25">
      <c r="A20" s="15">
        <f t="shared" si="0"/>
        <v>18</v>
      </c>
      <c r="B20" s="23" t="s">
        <v>333</v>
      </c>
      <c r="C20" s="23" t="s">
        <v>334</v>
      </c>
      <c r="D20" s="24" t="s">
        <v>335</v>
      </c>
      <c r="E20" s="23" t="s">
        <v>616</v>
      </c>
      <c r="F20" s="24" t="s">
        <v>232</v>
      </c>
      <c r="G20" s="24" t="s">
        <v>187</v>
      </c>
      <c r="H20" s="45">
        <v>99501.17</v>
      </c>
      <c r="I20" s="45">
        <v>88877.26</v>
      </c>
      <c r="J20" s="46">
        <v>130</v>
      </c>
      <c r="K20" s="46" t="s">
        <v>583</v>
      </c>
      <c r="L20" s="46">
        <v>8</v>
      </c>
      <c r="M20" s="46">
        <v>4</v>
      </c>
      <c r="N20" s="46" t="s">
        <v>585</v>
      </c>
      <c r="O20" s="15" t="s">
        <v>180</v>
      </c>
      <c r="P20" s="15" t="s">
        <v>337</v>
      </c>
      <c r="Q20" s="15" t="s">
        <v>188</v>
      </c>
      <c r="R20" s="15" t="s">
        <v>617</v>
      </c>
      <c r="S20" s="15">
        <v>1799</v>
      </c>
      <c r="T20" s="15" t="s">
        <v>338</v>
      </c>
      <c r="U20" s="19">
        <v>44084</v>
      </c>
      <c r="V20" s="24" t="s">
        <v>214</v>
      </c>
      <c r="W20" s="19">
        <v>44089</v>
      </c>
      <c r="X20" s="19">
        <v>44104</v>
      </c>
      <c r="Y20" s="19">
        <v>45929</v>
      </c>
      <c r="Z20" s="15">
        <v>288</v>
      </c>
      <c r="AA20" s="15">
        <v>10</v>
      </c>
      <c r="AB20" s="15">
        <v>8</v>
      </c>
      <c r="AC20" s="15" t="s">
        <v>339</v>
      </c>
    </row>
    <row r="21" spans="1:29" ht="25.5" x14ac:dyDescent="0.25">
      <c r="A21" s="15">
        <f t="shared" si="0"/>
        <v>19</v>
      </c>
      <c r="B21" s="23" t="s">
        <v>340</v>
      </c>
      <c r="C21" s="23" t="s">
        <v>341</v>
      </c>
      <c r="D21" s="24" t="s">
        <v>342</v>
      </c>
      <c r="E21" s="23" t="s">
        <v>343</v>
      </c>
      <c r="F21" s="24" t="s">
        <v>232</v>
      </c>
      <c r="G21" s="24" t="s">
        <v>48</v>
      </c>
      <c r="H21" s="45">
        <v>100125.37</v>
      </c>
      <c r="I21" s="45">
        <v>92213.903000000006</v>
      </c>
      <c r="J21" s="46">
        <v>180</v>
      </c>
      <c r="K21" s="46" t="s">
        <v>594</v>
      </c>
      <c r="L21" s="46" t="s">
        <v>618</v>
      </c>
      <c r="M21" s="46">
        <v>4</v>
      </c>
      <c r="N21" s="46" t="s">
        <v>585</v>
      </c>
      <c r="O21" s="15" t="s">
        <v>49</v>
      </c>
      <c r="P21" s="15" t="s">
        <v>50</v>
      </c>
      <c r="Q21" s="15" t="s">
        <v>51</v>
      </c>
      <c r="R21" s="15" t="s">
        <v>619</v>
      </c>
      <c r="S21" s="15">
        <v>5295</v>
      </c>
      <c r="T21" s="15" t="s">
        <v>344</v>
      </c>
      <c r="U21" s="19">
        <v>44547</v>
      </c>
      <c r="V21" s="24" t="s">
        <v>214</v>
      </c>
      <c r="W21" s="19">
        <v>44559</v>
      </c>
      <c r="X21" s="19">
        <v>44575</v>
      </c>
      <c r="Y21" s="19">
        <v>46400</v>
      </c>
      <c r="Z21" s="15">
        <v>1095.5</v>
      </c>
      <c r="AA21" s="15">
        <v>25.36</v>
      </c>
      <c r="AB21" s="15">
        <v>12</v>
      </c>
      <c r="AC21" s="15" t="s">
        <v>345</v>
      </c>
    </row>
    <row r="22" spans="1:29" ht="25.5" x14ac:dyDescent="0.25">
      <c r="A22" s="15">
        <f t="shared" si="0"/>
        <v>20</v>
      </c>
      <c r="B22" s="23" t="s">
        <v>340</v>
      </c>
      <c r="C22" s="23" t="s">
        <v>346</v>
      </c>
      <c r="D22" s="24" t="s">
        <v>342</v>
      </c>
      <c r="E22" s="23" t="s">
        <v>343</v>
      </c>
      <c r="F22" s="24" t="s">
        <v>232</v>
      </c>
      <c r="G22" s="24" t="s">
        <v>52</v>
      </c>
      <c r="H22" s="45">
        <v>99911.626000000004</v>
      </c>
      <c r="I22" s="45">
        <v>92267.428</v>
      </c>
      <c r="J22" s="46">
        <v>142</v>
      </c>
      <c r="K22" s="46" t="s">
        <v>594</v>
      </c>
      <c r="L22" s="46" t="s">
        <v>620</v>
      </c>
      <c r="M22" s="46">
        <v>4</v>
      </c>
      <c r="N22" s="46" t="s">
        <v>585</v>
      </c>
      <c r="O22" s="15" t="s">
        <v>49</v>
      </c>
      <c r="P22" s="15" t="s">
        <v>50</v>
      </c>
      <c r="Q22" s="15" t="s">
        <v>51</v>
      </c>
      <c r="R22" s="15" t="s">
        <v>619</v>
      </c>
      <c r="S22" s="15">
        <v>5294</v>
      </c>
      <c r="T22" s="15" t="s">
        <v>347</v>
      </c>
      <c r="U22" s="19">
        <v>44547</v>
      </c>
      <c r="V22" s="24" t="s">
        <v>214</v>
      </c>
      <c r="W22" s="19">
        <v>44559</v>
      </c>
      <c r="X22" s="19">
        <v>44575</v>
      </c>
      <c r="Y22" s="19">
        <v>46400</v>
      </c>
      <c r="Z22" s="15">
        <v>1095.5</v>
      </c>
      <c r="AA22" s="15">
        <v>25.36</v>
      </c>
      <c r="AB22" s="15">
        <v>12</v>
      </c>
      <c r="AC22" s="15" t="s">
        <v>345</v>
      </c>
    </row>
    <row r="23" spans="1:29" ht="25.5" x14ac:dyDescent="0.25">
      <c r="A23" s="15">
        <f t="shared" si="0"/>
        <v>21</v>
      </c>
      <c r="B23" s="23" t="s">
        <v>348</v>
      </c>
      <c r="C23" s="23" t="s">
        <v>54</v>
      </c>
      <c r="D23" s="24" t="s">
        <v>349</v>
      </c>
      <c r="E23" s="23" t="s">
        <v>350</v>
      </c>
      <c r="F23" s="24" t="s">
        <v>232</v>
      </c>
      <c r="G23" s="24" t="s">
        <v>53</v>
      </c>
      <c r="H23" s="45">
        <v>105871.01</v>
      </c>
      <c r="I23" s="45">
        <v>93901.46</v>
      </c>
      <c r="J23" s="46">
        <v>513</v>
      </c>
      <c r="K23" s="46" t="s">
        <v>612</v>
      </c>
      <c r="L23" s="46">
        <v>10</v>
      </c>
      <c r="M23" s="46">
        <v>8</v>
      </c>
      <c r="N23" s="46" t="s">
        <v>585</v>
      </c>
      <c r="O23" s="15" t="s">
        <v>49</v>
      </c>
      <c r="P23" s="15" t="s">
        <v>55</v>
      </c>
      <c r="Q23" s="15" t="s">
        <v>56</v>
      </c>
      <c r="R23" s="15" t="s">
        <v>621</v>
      </c>
      <c r="S23" s="15">
        <v>4622</v>
      </c>
      <c r="T23" s="15" t="s">
        <v>351</v>
      </c>
      <c r="U23" s="19">
        <v>44862</v>
      </c>
      <c r="V23" s="24" t="s">
        <v>214</v>
      </c>
      <c r="W23" s="19">
        <v>44873</v>
      </c>
      <c r="X23" s="19">
        <v>44889</v>
      </c>
      <c r="Y23" s="19">
        <v>46714</v>
      </c>
      <c r="Z23" s="15">
        <v>1441</v>
      </c>
      <c r="AA23" s="15">
        <v>22</v>
      </c>
      <c r="AB23" s="15">
        <v>18</v>
      </c>
      <c r="AC23" s="15" t="s">
        <v>57</v>
      </c>
    </row>
    <row r="24" spans="1:29" ht="24.6" customHeight="1" x14ac:dyDescent="0.25">
      <c r="A24" s="15">
        <f t="shared" si="0"/>
        <v>22</v>
      </c>
      <c r="B24" s="23" t="s">
        <v>59</v>
      </c>
      <c r="C24" s="23" t="s">
        <v>352</v>
      </c>
      <c r="D24" s="24" t="s">
        <v>353</v>
      </c>
      <c r="E24" s="23" t="s">
        <v>354</v>
      </c>
      <c r="F24" s="24" t="s">
        <v>232</v>
      </c>
      <c r="G24" s="24" t="s">
        <v>58</v>
      </c>
      <c r="H24" s="45">
        <v>105524.088</v>
      </c>
      <c r="I24" s="45">
        <v>95709.968999999997</v>
      </c>
      <c r="J24" s="46">
        <v>80.8</v>
      </c>
      <c r="K24" s="46" t="s">
        <v>594</v>
      </c>
      <c r="L24" s="46">
        <v>4</v>
      </c>
      <c r="M24" s="46">
        <v>2</v>
      </c>
      <c r="N24" s="46" t="s">
        <v>585</v>
      </c>
      <c r="O24" s="15" t="s">
        <v>60</v>
      </c>
      <c r="P24" s="15" t="s">
        <v>61</v>
      </c>
      <c r="Q24" s="15" t="s">
        <v>62</v>
      </c>
      <c r="R24" s="15" t="s">
        <v>622</v>
      </c>
      <c r="S24" s="15">
        <v>549</v>
      </c>
      <c r="T24" s="15" t="s">
        <v>355</v>
      </c>
      <c r="U24" s="19">
        <v>45016</v>
      </c>
      <c r="V24" s="24" t="s">
        <v>214</v>
      </c>
      <c r="W24" s="19">
        <v>45034</v>
      </c>
      <c r="X24" s="19">
        <v>45050</v>
      </c>
      <c r="Y24" s="19">
        <v>46876</v>
      </c>
      <c r="Z24" s="15">
        <v>43.2</v>
      </c>
      <c r="AA24" s="15">
        <v>1</v>
      </c>
      <c r="AB24" s="15">
        <v>12</v>
      </c>
      <c r="AC24" s="15" t="s">
        <v>63</v>
      </c>
    </row>
    <row r="25" spans="1:29" ht="44.1" customHeight="1" x14ac:dyDescent="0.25">
      <c r="A25" s="15">
        <f t="shared" si="0"/>
        <v>23</v>
      </c>
      <c r="B25" s="23" t="s">
        <v>623</v>
      </c>
      <c r="C25" s="23" t="s">
        <v>65</v>
      </c>
      <c r="D25" s="24" t="s">
        <v>357</v>
      </c>
      <c r="E25" s="23" t="s">
        <v>358</v>
      </c>
      <c r="F25" s="24" t="s">
        <v>232</v>
      </c>
      <c r="G25" s="24" t="s">
        <v>64</v>
      </c>
      <c r="H25" s="45">
        <v>108952.435</v>
      </c>
      <c r="I25" s="45">
        <v>92173.68</v>
      </c>
      <c r="J25" s="46">
        <v>202</v>
      </c>
      <c r="K25" s="46" t="s">
        <v>594</v>
      </c>
      <c r="L25" s="46" t="s">
        <v>781</v>
      </c>
      <c r="M25" s="46" t="s">
        <v>624</v>
      </c>
      <c r="N25" s="46" t="s">
        <v>585</v>
      </c>
      <c r="O25" s="15" t="s">
        <v>60</v>
      </c>
      <c r="P25" s="15" t="s">
        <v>66</v>
      </c>
      <c r="Q25" s="15" t="s">
        <v>60</v>
      </c>
      <c r="R25" s="15" t="s">
        <v>625</v>
      </c>
      <c r="S25" s="15" t="s">
        <v>782</v>
      </c>
      <c r="T25" s="15" t="s">
        <v>783</v>
      </c>
      <c r="U25" s="19" t="s">
        <v>784</v>
      </c>
      <c r="V25" s="24" t="s">
        <v>626</v>
      </c>
      <c r="W25" s="19">
        <v>45448</v>
      </c>
      <c r="X25" s="19" t="s">
        <v>627</v>
      </c>
      <c r="Y25" s="19" t="s">
        <v>581</v>
      </c>
      <c r="Z25" s="15">
        <v>100.104</v>
      </c>
      <c r="AA25" s="15">
        <v>4.3</v>
      </c>
      <c r="AB25" s="15">
        <v>6.5</v>
      </c>
      <c r="AC25" s="15" t="s">
        <v>361</v>
      </c>
    </row>
    <row r="26" spans="1:29" ht="25.5" x14ac:dyDescent="0.25">
      <c r="A26" s="15">
        <f t="shared" si="0"/>
        <v>24</v>
      </c>
      <c r="B26" s="23" t="s">
        <v>362</v>
      </c>
      <c r="C26" s="23" t="s">
        <v>363</v>
      </c>
      <c r="D26" s="24" t="s">
        <v>364</v>
      </c>
      <c r="E26" s="23" t="s">
        <v>365</v>
      </c>
      <c r="F26" s="24" t="s">
        <v>232</v>
      </c>
      <c r="G26" s="24" t="s">
        <v>67</v>
      </c>
      <c r="H26" s="45">
        <v>105240.19</v>
      </c>
      <c r="I26" s="45">
        <v>95724.137000000002</v>
      </c>
      <c r="J26" s="46">
        <v>214</v>
      </c>
      <c r="K26" s="46" t="s">
        <v>612</v>
      </c>
      <c r="L26" s="46" t="s">
        <v>786</v>
      </c>
      <c r="M26" s="46">
        <v>4</v>
      </c>
      <c r="N26" s="46" t="s">
        <v>585</v>
      </c>
      <c r="O26" s="15" t="s">
        <v>60</v>
      </c>
      <c r="P26" s="15" t="s">
        <v>366</v>
      </c>
      <c r="Q26" s="15" t="s">
        <v>62</v>
      </c>
      <c r="R26" s="15" t="s">
        <v>622</v>
      </c>
      <c r="S26" s="15">
        <v>5507</v>
      </c>
      <c r="T26" s="15" t="s">
        <v>367</v>
      </c>
      <c r="U26" s="19">
        <v>44917</v>
      </c>
      <c r="V26" s="24" t="s">
        <v>214</v>
      </c>
      <c r="W26" s="19">
        <v>44945</v>
      </c>
      <c r="X26" s="19">
        <v>44960</v>
      </c>
      <c r="Y26" s="19">
        <v>46785</v>
      </c>
      <c r="Z26" s="15">
        <v>864</v>
      </c>
      <c r="AA26" s="15">
        <v>20</v>
      </c>
      <c r="AB26" s="15">
        <v>12</v>
      </c>
      <c r="AC26" s="15" t="s">
        <v>368</v>
      </c>
    </row>
    <row r="27" spans="1:29" ht="25.5" x14ac:dyDescent="0.25">
      <c r="A27" s="15">
        <f t="shared" si="0"/>
        <v>25</v>
      </c>
      <c r="B27" s="23" t="s">
        <v>362</v>
      </c>
      <c r="C27" s="23" t="s">
        <v>369</v>
      </c>
      <c r="D27" s="24" t="s">
        <v>364</v>
      </c>
      <c r="E27" s="23" t="s">
        <v>365</v>
      </c>
      <c r="F27" s="24" t="s">
        <v>232</v>
      </c>
      <c r="G27" s="24" t="s">
        <v>68</v>
      </c>
      <c r="H27" s="45">
        <v>105058.007</v>
      </c>
      <c r="I27" s="45">
        <v>95591.915999999997</v>
      </c>
      <c r="J27" s="46">
        <v>239</v>
      </c>
      <c r="K27" s="46" t="s">
        <v>612</v>
      </c>
      <c r="L27" s="46">
        <v>6</v>
      </c>
      <c r="M27" s="46">
        <v>4</v>
      </c>
      <c r="N27" s="46" t="s">
        <v>585</v>
      </c>
      <c r="O27" s="15" t="s">
        <v>60</v>
      </c>
      <c r="P27" s="15" t="s">
        <v>370</v>
      </c>
      <c r="Q27" s="15" t="s">
        <v>62</v>
      </c>
      <c r="R27" s="15" t="s">
        <v>622</v>
      </c>
      <c r="S27" s="15">
        <v>5508</v>
      </c>
      <c r="T27" s="15" t="s">
        <v>371</v>
      </c>
      <c r="U27" s="19">
        <v>44917</v>
      </c>
      <c r="V27" s="24" t="s">
        <v>214</v>
      </c>
      <c r="W27" s="19">
        <v>44945</v>
      </c>
      <c r="X27" s="19">
        <v>44960</v>
      </c>
      <c r="Y27" s="19">
        <v>46785</v>
      </c>
      <c r="Z27" s="15">
        <v>864</v>
      </c>
      <c r="AA27" s="15">
        <v>20</v>
      </c>
      <c r="AB27" s="15">
        <v>12</v>
      </c>
      <c r="AC27" s="15" t="s">
        <v>368</v>
      </c>
    </row>
    <row r="28" spans="1:29" ht="38.25" x14ac:dyDescent="0.25">
      <c r="A28" s="15">
        <f t="shared" si="0"/>
        <v>26</v>
      </c>
      <c r="B28" s="23" t="s">
        <v>372</v>
      </c>
      <c r="C28" s="23" t="s">
        <v>373</v>
      </c>
      <c r="D28" s="24" t="s">
        <v>374</v>
      </c>
      <c r="E28" s="23" t="s">
        <v>375</v>
      </c>
      <c r="F28" s="24" t="s">
        <v>232</v>
      </c>
      <c r="G28" s="24" t="s">
        <v>69</v>
      </c>
      <c r="H28" s="45">
        <v>108733.92</v>
      </c>
      <c r="I28" s="45">
        <v>93451.264999999999</v>
      </c>
      <c r="J28" s="46">
        <v>200</v>
      </c>
      <c r="K28" s="46" t="s">
        <v>594</v>
      </c>
      <c r="L28" s="46">
        <v>4</v>
      </c>
      <c r="M28" s="46">
        <v>2</v>
      </c>
      <c r="N28" s="46" t="s">
        <v>585</v>
      </c>
      <c r="O28" s="15" t="s">
        <v>60</v>
      </c>
      <c r="P28" s="15" t="s">
        <v>70</v>
      </c>
      <c r="Q28" s="15" t="s">
        <v>60</v>
      </c>
      <c r="R28" s="15" t="s">
        <v>622</v>
      </c>
      <c r="S28" s="15" t="s">
        <v>787</v>
      </c>
      <c r="T28" s="15" t="s">
        <v>788</v>
      </c>
      <c r="U28" s="19" t="s">
        <v>789</v>
      </c>
      <c r="V28" s="24" t="s">
        <v>247</v>
      </c>
      <c r="W28" s="19">
        <v>45462</v>
      </c>
      <c r="X28" s="19" t="s">
        <v>628</v>
      </c>
      <c r="Y28" s="19" t="s">
        <v>581</v>
      </c>
      <c r="Z28" s="15">
        <v>70</v>
      </c>
      <c r="AA28" s="15">
        <v>2</v>
      </c>
      <c r="AB28" s="15" t="s">
        <v>629</v>
      </c>
      <c r="AC28" s="15" t="s">
        <v>377</v>
      </c>
    </row>
    <row r="29" spans="1:29" ht="39" customHeight="1" x14ac:dyDescent="0.25">
      <c r="A29" s="15">
        <f t="shared" si="0"/>
        <v>27</v>
      </c>
      <c r="B29" s="23" t="s">
        <v>630</v>
      </c>
      <c r="C29" s="23" t="s">
        <v>378</v>
      </c>
      <c r="D29" s="24" t="s">
        <v>379</v>
      </c>
      <c r="E29" s="23" t="s">
        <v>380</v>
      </c>
      <c r="F29" s="24" t="s">
        <v>232</v>
      </c>
      <c r="G29" s="53" t="s">
        <v>71</v>
      </c>
      <c r="H29" s="45">
        <v>107296.29</v>
      </c>
      <c r="I29" s="45">
        <v>93461.608999999997</v>
      </c>
      <c r="J29" s="46">
        <v>262</v>
      </c>
      <c r="K29" s="46" t="s">
        <v>594</v>
      </c>
      <c r="L29" s="46" t="s">
        <v>791</v>
      </c>
      <c r="M29" s="46" t="s">
        <v>792</v>
      </c>
      <c r="N29" s="46" t="s">
        <v>585</v>
      </c>
      <c r="O29" s="15" t="s">
        <v>60</v>
      </c>
      <c r="P29" s="15" t="s">
        <v>73</v>
      </c>
      <c r="Q29" s="15" t="s">
        <v>62</v>
      </c>
      <c r="R29" s="15" t="s">
        <v>622</v>
      </c>
      <c r="S29" s="15">
        <v>5493</v>
      </c>
      <c r="T29" s="15" t="s">
        <v>381</v>
      </c>
      <c r="U29" s="19">
        <v>44554</v>
      </c>
      <c r="V29" s="24" t="s">
        <v>214</v>
      </c>
      <c r="W29" s="19">
        <v>44642</v>
      </c>
      <c r="X29" s="19">
        <v>44657</v>
      </c>
      <c r="Y29" s="19">
        <v>46482</v>
      </c>
      <c r="Z29" s="15">
        <v>32.4</v>
      </c>
      <c r="AA29" s="15">
        <v>1.5</v>
      </c>
      <c r="AB29" s="15">
        <v>6</v>
      </c>
      <c r="AC29" s="15" t="s">
        <v>382</v>
      </c>
    </row>
    <row r="30" spans="1:29" ht="58.5" customHeight="1" x14ac:dyDescent="0.25">
      <c r="A30" s="15">
        <f t="shared" si="0"/>
        <v>28</v>
      </c>
      <c r="B30" s="23" t="s">
        <v>631</v>
      </c>
      <c r="C30" s="23" t="s">
        <v>384</v>
      </c>
      <c r="D30" s="24" t="s">
        <v>632</v>
      </c>
      <c r="E30" s="23" t="s">
        <v>386</v>
      </c>
      <c r="F30" s="24" t="s">
        <v>232</v>
      </c>
      <c r="G30" s="24" t="s">
        <v>74</v>
      </c>
      <c r="H30" s="45">
        <v>111996.61099999999</v>
      </c>
      <c r="I30" s="45">
        <v>98576.41</v>
      </c>
      <c r="J30" s="46">
        <v>100</v>
      </c>
      <c r="K30" s="46" t="s">
        <v>594</v>
      </c>
      <c r="L30" s="46" t="s">
        <v>614</v>
      </c>
      <c r="M30" s="46" t="s">
        <v>599</v>
      </c>
      <c r="N30" s="46" t="s">
        <v>585</v>
      </c>
      <c r="O30" s="15" t="s">
        <v>75</v>
      </c>
      <c r="P30" s="15" t="s">
        <v>76</v>
      </c>
      <c r="Q30" s="15" t="s">
        <v>387</v>
      </c>
      <c r="R30" s="15" t="s">
        <v>633</v>
      </c>
      <c r="S30" s="15">
        <v>2058</v>
      </c>
      <c r="T30" s="15" t="s">
        <v>634</v>
      </c>
      <c r="U30" s="19">
        <v>45644</v>
      </c>
      <c r="V30" s="24" t="s">
        <v>214</v>
      </c>
      <c r="W30" s="19" t="s">
        <v>635</v>
      </c>
      <c r="X30" s="19" t="s">
        <v>635</v>
      </c>
      <c r="Y30" s="19" t="s">
        <v>635</v>
      </c>
      <c r="Z30" s="15">
        <v>18</v>
      </c>
      <c r="AA30" s="15">
        <v>1.8</v>
      </c>
      <c r="AB30" s="15" t="s">
        <v>636</v>
      </c>
      <c r="AC30" s="15" t="s">
        <v>77</v>
      </c>
    </row>
    <row r="31" spans="1:29" ht="25.5" x14ac:dyDescent="0.25">
      <c r="A31" s="15">
        <f t="shared" si="0"/>
        <v>29</v>
      </c>
      <c r="B31" s="23" t="s">
        <v>389</v>
      </c>
      <c r="C31" s="23" t="s">
        <v>79</v>
      </c>
      <c r="D31" s="24" t="s">
        <v>390</v>
      </c>
      <c r="E31" s="23" t="s">
        <v>391</v>
      </c>
      <c r="F31" s="24" t="s">
        <v>232</v>
      </c>
      <c r="G31" s="24" t="s">
        <v>78</v>
      </c>
      <c r="H31" s="45">
        <v>107053.1</v>
      </c>
      <c r="I31" s="45">
        <v>97422.1</v>
      </c>
      <c r="J31" s="46">
        <v>399</v>
      </c>
      <c r="K31" s="46" t="s">
        <v>594</v>
      </c>
      <c r="L31" s="46" t="s">
        <v>637</v>
      </c>
      <c r="M31" s="46" t="s">
        <v>638</v>
      </c>
      <c r="N31" s="46" t="s">
        <v>585</v>
      </c>
      <c r="O31" s="15" t="s">
        <v>75</v>
      </c>
      <c r="P31" s="15" t="s">
        <v>80</v>
      </c>
      <c r="Q31" s="15" t="s">
        <v>81</v>
      </c>
      <c r="R31" s="15" t="s">
        <v>639</v>
      </c>
      <c r="S31" s="15">
        <v>1081</v>
      </c>
      <c r="T31" s="15" t="s">
        <v>392</v>
      </c>
      <c r="U31" s="19">
        <v>43981</v>
      </c>
      <c r="V31" s="24" t="s">
        <v>242</v>
      </c>
      <c r="W31" s="19">
        <v>44085</v>
      </c>
      <c r="X31" s="19">
        <v>44095</v>
      </c>
      <c r="Y31" s="19">
        <v>45920</v>
      </c>
      <c r="Z31" s="15">
        <v>220</v>
      </c>
      <c r="AA31" s="15">
        <v>3.82</v>
      </c>
      <c r="AB31" s="15">
        <v>16</v>
      </c>
      <c r="AC31" s="15" t="s">
        <v>393</v>
      </c>
    </row>
    <row r="32" spans="1:29" ht="25.5" x14ac:dyDescent="0.25">
      <c r="A32" s="15">
        <f t="shared" si="0"/>
        <v>30</v>
      </c>
      <c r="B32" s="23" t="s">
        <v>394</v>
      </c>
      <c r="C32" s="23" t="s">
        <v>88</v>
      </c>
      <c r="D32" s="24" t="s">
        <v>395</v>
      </c>
      <c r="E32" s="23" t="s">
        <v>396</v>
      </c>
      <c r="F32" s="24" t="s">
        <v>232</v>
      </c>
      <c r="G32" s="24" t="s">
        <v>87</v>
      </c>
      <c r="H32" s="45">
        <v>116022.836</v>
      </c>
      <c r="I32" s="45">
        <v>102927.296</v>
      </c>
      <c r="J32" s="46">
        <v>151</v>
      </c>
      <c r="K32" s="46" t="s">
        <v>594</v>
      </c>
      <c r="L32" s="46">
        <v>8</v>
      </c>
      <c r="M32" s="46" t="s">
        <v>587</v>
      </c>
      <c r="N32" s="46" t="s">
        <v>585</v>
      </c>
      <c r="O32" s="15" t="s">
        <v>84</v>
      </c>
      <c r="P32" s="15" t="s">
        <v>397</v>
      </c>
      <c r="Q32" s="15" t="s">
        <v>85</v>
      </c>
      <c r="R32" s="15" t="s">
        <v>640</v>
      </c>
      <c r="S32" s="15">
        <v>246</v>
      </c>
      <c r="T32" s="15" t="s">
        <v>398</v>
      </c>
      <c r="U32" s="19">
        <v>43858</v>
      </c>
      <c r="V32" s="24" t="s">
        <v>314</v>
      </c>
      <c r="W32" s="19">
        <v>43861</v>
      </c>
      <c r="X32" s="19">
        <v>43871</v>
      </c>
      <c r="Y32" s="19">
        <v>45697</v>
      </c>
      <c r="Z32" s="15">
        <v>43.2</v>
      </c>
      <c r="AA32" s="15">
        <v>0.8</v>
      </c>
      <c r="AB32" s="15">
        <v>15</v>
      </c>
      <c r="AC32" s="15" t="s">
        <v>86</v>
      </c>
    </row>
    <row r="33" spans="1:29" ht="25.5" x14ac:dyDescent="0.25">
      <c r="A33" s="15">
        <f t="shared" si="0"/>
        <v>31</v>
      </c>
      <c r="B33" s="23" t="s">
        <v>399</v>
      </c>
      <c r="C33" s="23" t="s">
        <v>400</v>
      </c>
      <c r="D33" s="24" t="s">
        <v>401</v>
      </c>
      <c r="E33" s="23" t="s">
        <v>402</v>
      </c>
      <c r="F33" s="24" t="s">
        <v>232</v>
      </c>
      <c r="G33" s="24" t="s">
        <v>89</v>
      </c>
      <c r="H33" s="45">
        <v>112692.34299999999</v>
      </c>
      <c r="I33" s="45">
        <v>99293.91899999998</v>
      </c>
      <c r="J33" s="46">
        <v>60</v>
      </c>
      <c r="K33" s="46" t="s">
        <v>583</v>
      </c>
      <c r="L33" s="46">
        <v>6</v>
      </c>
      <c r="M33" s="46">
        <v>2</v>
      </c>
      <c r="N33" s="46" t="s">
        <v>585</v>
      </c>
      <c r="O33" s="15" t="s">
        <v>84</v>
      </c>
      <c r="P33" s="15" t="s">
        <v>90</v>
      </c>
      <c r="Q33" s="15" t="s">
        <v>91</v>
      </c>
      <c r="R33" s="15" t="s">
        <v>641</v>
      </c>
      <c r="S33" s="15">
        <v>816</v>
      </c>
      <c r="T33" s="15" t="s">
        <v>403</v>
      </c>
      <c r="U33" s="19">
        <v>43585</v>
      </c>
      <c r="V33" s="24" t="s">
        <v>242</v>
      </c>
      <c r="W33" s="19">
        <v>43679</v>
      </c>
      <c r="X33" s="19">
        <v>43690</v>
      </c>
      <c r="Y33" s="19">
        <v>45516</v>
      </c>
      <c r="Z33" s="15">
        <v>207.3</v>
      </c>
      <c r="AA33" s="15">
        <v>3</v>
      </c>
      <c r="AB33" s="15" t="s">
        <v>642</v>
      </c>
      <c r="AC33" s="15" t="s">
        <v>92</v>
      </c>
    </row>
    <row r="34" spans="1:29" ht="25.5" x14ac:dyDescent="0.25">
      <c r="A34" s="15">
        <f t="shared" si="0"/>
        <v>32</v>
      </c>
      <c r="B34" s="23" t="s">
        <v>404</v>
      </c>
      <c r="C34" s="23" t="s">
        <v>94</v>
      </c>
      <c r="D34" s="24" t="s">
        <v>405</v>
      </c>
      <c r="E34" s="23" t="s">
        <v>406</v>
      </c>
      <c r="F34" s="24" t="s">
        <v>232</v>
      </c>
      <c r="G34" s="24" t="s">
        <v>93</v>
      </c>
      <c r="H34" s="45">
        <v>119568.908</v>
      </c>
      <c r="I34" s="45">
        <v>103759.212</v>
      </c>
      <c r="J34" s="46">
        <v>127</v>
      </c>
      <c r="K34" s="46" t="s">
        <v>594</v>
      </c>
      <c r="L34" s="46">
        <v>4</v>
      </c>
      <c r="M34" s="46">
        <v>2</v>
      </c>
      <c r="N34" s="46" t="s">
        <v>585</v>
      </c>
      <c r="O34" s="15" t="s">
        <v>84</v>
      </c>
      <c r="P34" s="15" t="s">
        <v>95</v>
      </c>
      <c r="Q34" s="15" t="s">
        <v>96</v>
      </c>
      <c r="R34" s="15" t="s">
        <v>643</v>
      </c>
      <c r="S34" s="15">
        <v>5503</v>
      </c>
      <c r="T34" s="15" t="s">
        <v>407</v>
      </c>
      <c r="U34" s="19">
        <v>44917</v>
      </c>
      <c r="V34" s="24" t="s">
        <v>242</v>
      </c>
      <c r="W34" s="19">
        <v>44938</v>
      </c>
      <c r="X34" s="19">
        <v>44953</v>
      </c>
      <c r="Y34" s="19">
        <v>46778</v>
      </c>
      <c r="Z34" s="15">
        <v>86.4</v>
      </c>
      <c r="AA34" s="15">
        <v>2</v>
      </c>
      <c r="AB34" s="15">
        <v>12</v>
      </c>
      <c r="AC34" s="15" t="s">
        <v>408</v>
      </c>
    </row>
    <row r="35" spans="1:29" ht="25.5" x14ac:dyDescent="0.25">
      <c r="A35" s="15">
        <f t="shared" si="0"/>
        <v>33</v>
      </c>
      <c r="B35" s="23" t="s">
        <v>409</v>
      </c>
      <c r="C35" s="23" t="s">
        <v>410</v>
      </c>
      <c r="D35" s="24" t="s">
        <v>411</v>
      </c>
      <c r="E35" s="23" t="s">
        <v>412</v>
      </c>
      <c r="F35" s="24" t="s">
        <v>232</v>
      </c>
      <c r="G35" s="24" t="s">
        <v>97</v>
      </c>
      <c r="H35" s="45">
        <v>124890.766</v>
      </c>
      <c r="I35" s="45">
        <v>104461.247</v>
      </c>
      <c r="J35" s="46">
        <v>88.5</v>
      </c>
      <c r="K35" s="46" t="s">
        <v>594</v>
      </c>
      <c r="L35" s="46">
        <v>5</v>
      </c>
      <c r="M35" s="46">
        <v>2</v>
      </c>
      <c r="N35" s="46" t="s">
        <v>585</v>
      </c>
      <c r="O35" s="15" t="s">
        <v>84</v>
      </c>
      <c r="P35" s="15" t="s">
        <v>98</v>
      </c>
      <c r="Q35" s="15" t="s">
        <v>99</v>
      </c>
      <c r="R35" s="15" t="s">
        <v>597</v>
      </c>
      <c r="S35" s="15">
        <v>446</v>
      </c>
      <c r="T35" s="19" t="s">
        <v>413</v>
      </c>
      <c r="U35" s="19">
        <v>43871</v>
      </c>
      <c r="V35" s="24" t="s">
        <v>414</v>
      </c>
      <c r="W35" s="19">
        <v>43880</v>
      </c>
      <c r="X35" s="19">
        <v>43895</v>
      </c>
      <c r="Y35" s="19">
        <v>45720</v>
      </c>
      <c r="Z35" s="15">
        <v>84</v>
      </c>
      <c r="AA35" s="15">
        <v>2.2999999999999998</v>
      </c>
      <c r="AB35" s="15">
        <v>10</v>
      </c>
      <c r="AC35" s="15" t="s">
        <v>415</v>
      </c>
    </row>
    <row r="36" spans="1:29" ht="25.5" x14ac:dyDescent="0.25">
      <c r="A36" s="15">
        <f t="shared" si="0"/>
        <v>34</v>
      </c>
      <c r="B36" s="23" t="s">
        <v>644</v>
      </c>
      <c r="C36" s="23" t="s">
        <v>101</v>
      </c>
      <c r="D36" s="54" t="s">
        <v>417</v>
      </c>
      <c r="E36" s="23" t="s">
        <v>418</v>
      </c>
      <c r="F36" s="24" t="s">
        <v>232</v>
      </c>
      <c r="G36" s="24" t="s">
        <v>100</v>
      </c>
      <c r="H36" s="45">
        <v>121519.173</v>
      </c>
      <c r="I36" s="45">
        <v>103737.477</v>
      </c>
      <c r="J36" s="46">
        <v>177</v>
      </c>
      <c r="K36" s="46" t="s">
        <v>594</v>
      </c>
      <c r="L36" s="46">
        <v>6</v>
      </c>
      <c r="M36" s="46" t="s">
        <v>592</v>
      </c>
      <c r="N36" s="46" t="s">
        <v>585</v>
      </c>
      <c r="O36" s="15" t="s">
        <v>84</v>
      </c>
      <c r="P36" s="15" t="s">
        <v>102</v>
      </c>
      <c r="Q36" s="15" t="s">
        <v>103</v>
      </c>
      <c r="R36" s="15" t="s">
        <v>597</v>
      </c>
      <c r="S36" s="15">
        <v>838</v>
      </c>
      <c r="T36" s="15" t="s">
        <v>645</v>
      </c>
      <c r="U36" s="19">
        <v>45433</v>
      </c>
      <c r="V36" s="24" t="s">
        <v>414</v>
      </c>
      <c r="W36" s="19">
        <v>45491</v>
      </c>
      <c r="X36" s="19">
        <v>45506</v>
      </c>
      <c r="Y36" s="19">
        <v>47331</v>
      </c>
      <c r="Z36" s="15">
        <v>272.16000000000003</v>
      </c>
      <c r="AA36" s="15">
        <v>6.72</v>
      </c>
      <c r="AB36" s="15">
        <v>11.25</v>
      </c>
      <c r="AC36" s="15" t="s">
        <v>104</v>
      </c>
    </row>
    <row r="37" spans="1:29" ht="25.5" x14ac:dyDescent="0.25">
      <c r="A37" s="15">
        <f t="shared" si="0"/>
        <v>35</v>
      </c>
      <c r="B37" s="23" t="s">
        <v>421</v>
      </c>
      <c r="C37" s="23" t="s">
        <v>106</v>
      </c>
      <c r="D37" s="24" t="s">
        <v>422</v>
      </c>
      <c r="E37" s="23" t="s">
        <v>423</v>
      </c>
      <c r="F37" s="24" t="s">
        <v>232</v>
      </c>
      <c r="G37" s="24" t="s">
        <v>105</v>
      </c>
      <c r="H37" s="45">
        <v>121424.26300000001</v>
      </c>
      <c r="I37" s="45">
        <v>104019.79</v>
      </c>
      <c r="J37" s="46">
        <v>140.18</v>
      </c>
      <c r="K37" s="46" t="s">
        <v>594</v>
      </c>
      <c r="L37" s="46">
        <v>4</v>
      </c>
      <c r="M37" s="46" t="s">
        <v>592</v>
      </c>
      <c r="N37" s="46" t="s">
        <v>585</v>
      </c>
      <c r="O37" s="15" t="s">
        <v>84</v>
      </c>
      <c r="P37" s="15" t="s">
        <v>107</v>
      </c>
      <c r="Q37" s="15" t="s">
        <v>96</v>
      </c>
      <c r="R37" s="15" t="s">
        <v>597</v>
      </c>
      <c r="S37" s="15">
        <v>3037</v>
      </c>
      <c r="T37" s="19" t="s">
        <v>424</v>
      </c>
      <c r="U37" s="19">
        <v>43774</v>
      </c>
      <c r="V37" s="24" t="s">
        <v>276</v>
      </c>
      <c r="W37" s="19">
        <v>43795</v>
      </c>
      <c r="X37" s="19">
        <v>43803</v>
      </c>
      <c r="Y37" s="19">
        <v>45629</v>
      </c>
      <c r="Z37" s="15">
        <v>25.3</v>
      </c>
      <c r="AA37" s="15">
        <v>0.94</v>
      </c>
      <c r="AB37" s="15" t="s">
        <v>646</v>
      </c>
      <c r="AC37" s="15" t="s">
        <v>425</v>
      </c>
    </row>
    <row r="38" spans="1:29" ht="54.95" customHeight="1" x14ac:dyDescent="0.25">
      <c r="A38" s="15">
        <f t="shared" si="0"/>
        <v>36</v>
      </c>
      <c r="B38" s="23" t="s">
        <v>416</v>
      </c>
      <c r="C38" s="23" t="s">
        <v>112</v>
      </c>
      <c r="D38" s="24" t="s">
        <v>417</v>
      </c>
      <c r="E38" s="23" t="s">
        <v>418</v>
      </c>
      <c r="F38" s="24" t="s">
        <v>232</v>
      </c>
      <c r="G38" s="24" t="s">
        <v>111</v>
      </c>
      <c r="H38" s="45">
        <v>121530.175</v>
      </c>
      <c r="I38" s="45">
        <v>103703.20699999999</v>
      </c>
      <c r="J38" s="46">
        <v>176</v>
      </c>
      <c r="K38" s="46" t="s">
        <v>594</v>
      </c>
      <c r="L38" s="46">
        <v>8</v>
      </c>
      <c r="M38" s="46">
        <v>3</v>
      </c>
      <c r="N38" s="46" t="s">
        <v>585</v>
      </c>
      <c r="O38" s="15" t="s">
        <v>84</v>
      </c>
      <c r="P38" s="15" t="s">
        <v>102</v>
      </c>
      <c r="Q38" s="15" t="s">
        <v>103</v>
      </c>
      <c r="R38" s="15" t="s">
        <v>597</v>
      </c>
      <c r="S38" s="15">
        <v>2551</v>
      </c>
      <c r="T38" s="15" t="s">
        <v>426</v>
      </c>
      <c r="U38" s="19">
        <v>43327</v>
      </c>
      <c r="V38" s="24" t="s">
        <v>420</v>
      </c>
      <c r="W38" s="19">
        <v>43334</v>
      </c>
      <c r="X38" s="19">
        <v>43349</v>
      </c>
      <c r="Y38" s="19">
        <v>45174</v>
      </c>
      <c r="Z38" s="15">
        <v>70.099999999999994</v>
      </c>
      <c r="AA38" s="15">
        <v>4.21</v>
      </c>
      <c r="AB38" s="15" t="s">
        <v>647</v>
      </c>
      <c r="AC38" s="15" t="s">
        <v>104</v>
      </c>
    </row>
    <row r="39" spans="1:29" ht="39.75" customHeight="1" x14ac:dyDescent="0.25">
      <c r="A39" s="15">
        <f t="shared" si="0"/>
        <v>37</v>
      </c>
      <c r="B39" s="23" t="s">
        <v>427</v>
      </c>
      <c r="C39" s="23" t="s">
        <v>428</v>
      </c>
      <c r="D39" s="24" t="s">
        <v>429</v>
      </c>
      <c r="E39" s="23" t="s">
        <v>430</v>
      </c>
      <c r="F39" s="24" t="s">
        <v>232</v>
      </c>
      <c r="G39" s="24" t="s">
        <v>113</v>
      </c>
      <c r="H39" s="45">
        <v>120713.05</v>
      </c>
      <c r="I39" s="45">
        <v>102773.28</v>
      </c>
      <c r="J39" s="46">
        <v>110</v>
      </c>
      <c r="K39" s="46" t="s">
        <v>594</v>
      </c>
      <c r="L39" s="46">
        <v>4</v>
      </c>
      <c r="M39" s="46">
        <v>2</v>
      </c>
      <c r="N39" s="46" t="s">
        <v>585</v>
      </c>
      <c r="O39" s="15" t="s">
        <v>84</v>
      </c>
      <c r="P39" s="15" t="s">
        <v>114</v>
      </c>
      <c r="Q39" s="15" t="s">
        <v>96</v>
      </c>
      <c r="R39" s="15" t="s">
        <v>597</v>
      </c>
      <c r="S39" s="15">
        <v>941</v>
      </c>
      <c r="T39" s="15" t="s">
        <v>648</v>
      </c>
      <c r="U39" s="19">
        <v>45443</v>
      </c>
      <c r="V39" s="24" t="s">
        <v>290</v>
      </c>
      <c r="W39" s="19">
        <v>45568</v>
      </c>
      <c r="X39" s="19">
        <v>45586</v>
      </c>
      <c r="Y39" s="19">
        <v>47411</v>
      </c>
      <c r="Z39" s="15">
        <v>33</v>
      </c>
      <c r="AA39" s="15">
        <v>2</v>
      </c>
      <c r="AB39" s="15" t="s">
        <v>649</v>
      </c>
      <c r="AC39" s="15" t="s">
        <v>432</v>
      </c>
    </row>
    <row r="40" spans="1:29" ht="25.5" x14ac:dyDescent="0.25">
      <c r="A40" s="15">
        <f t="shared" si="0"/>
        <v>38</v>
      </c>
      <c r="B40" s="23" t="s">
        <v>404</v>
      </c>
      <c r="C40" s="23" t="s">
        <v>116</v>
      </c>
      <c r="D40" s="24" t="s">
        <v>405</v>
      </c>
      <c r="E40" s="23" t="s">
        <v>406</v>
      </c>
      <c r="F40" s="24" t="s">
        <v>232</v>
      </c>
      <c r="G40" s="24" t="s">
        <v>115</v>
      </c>
      <c r="H40" s="45">
        <v>119736.716</v>
      </c>
      <c r="I40" s="45">
        <v>103670.772</v>
      </c>
      <c r="J40" s="46">
        <v>134</v>
      </c>
      <c r="K40" s="46" t="s">
        <v>594</v>
      </c>
      <c r="L40" s="46">
        <v>4</v>
      </c>
      <c r="M40" s="46">
        <v>2</v>
      </c>
      <c r="N40" s="46" t="s">
        <v>585</v>
      </c>
      <c r="O40" s="15" t="s">
        <v>84</v>
      </c>
      <c r="P40" s="15" t="s">
        <v>95</v>
      </c>
      <c r="Q40" s="15" t="s">
        <v>96</v>
      </c>
      <c r="R40" s="15" t="s">
        <v>597</v>
      </c>
      <c r="S40" s="15">
        <v>819</v>
      </c>
      <c r="T40" s="15" t="s">
        <v>433</v>
      </c>
      <c r="U40" s="19">
        <v>43585</v>
      </c>
      <c r="V40" s="24" t="s">
        <v>242</v>
      </c>
      <c r="W40" s="19">
        <v>43816</v>
      </c>
      <c r="X40" s="19">
        <v>43825</v>
      </c>
      <c r="Y40" s="19">
        <v>45651</v>
      </c>
      <c r="Z40" s="15">
        <v>86.4</v>
      </c>
      <c r="AA40" s="15">
        <v>2</v>
      </c>
      <c r="AB40" s="15">
        <v>12</v>
      </c>
      <c r="AC40" s="15" t="s">
        <v>408</v>
      </c>
    </row>
    <row r="41" spans="1:29" ht="25.5" x14ac:dyDescent="0.25">
      <c r="A41" s="15">
        <f t="shared" si="0"/>
        <v>39</v>
      </c>
      <c r="B41" s="23" t="s">
        <v>434</v>
      </c>
      <c r="C41" s="23" t="s">
        <v>435</v>
      </c>
      <c r="D41" s="24" t="s">
        <v>436</v>
      </c>
      <c r="E41" s="23" t="s">
        <v>437</v>
      </c>
      <c r="F41" s="24" t="s">
        <v>232</v>
      </c>
      <c r="G41" s="24" t="s">
        <v>117</v>
      </c>
      <c r="H41" s="45">
        <v>123695.185</v>
      </c>
      <c r="I41" s="45">
        <v>104359.94100000001</v>
      </c>
      <c r="J41" s="46">
        <v>70</v>
      </c>
      <c r="K41" s="46" t="s">
        <v>594</v>
      </c>
      <c r="L41" s="46">
        <v>4</v>
      </c>
      <c r="M41" s="46">
        <v>2</v>
      </c>
      <c r="N41" s="46" t="s">
        <v>585</v>
      </c>
      <c r="O41" s="15" t="s">
        <v>84</v>
      </c>
      <c r="P41" s="15" t="s">
        <v>118</v>
      </c>
      <c r="Q41" s="15" t="s">
        <v>103</v>
      </c>
      <c r="R41" s="15" t="s">
        <v>597</v>
      </c>
      <c r="S41" s="15">
        <v>547</v>
      </c>
      <c r="T41" s="19" t="s">
        <v>438</v>
      </c>
      <c r="U41" s="19">
        <v>45016</v>
      </c>
      <c r="V41" s="24" t="s">
        <v>360</v>
      </c>
      <c r="W41" s="19">
        <v>45058</v>
      </c>
      <c r="X41" s="19">
        <v>45076</v>
      </c>
      <c r="Y41" s="19">
        <v>46902</v>
      </c>
      <c r="Z41" s="15">
        <v>16.3</v>
      </c>
      <c r="AA41" s="15">
        <v>1.1299999999999999</v>
      </c>
      <c r="AB41" s="15">
        <v>4</v>
      </c>
      <c r="AC41" s="15" t="s">
        <v>439</v>
      </c>
    </row>
    <row r="42" spans="1:29" ht="26.1" customHeight="1" x14ac:dyDescent="0.25">
      <c r="A42" s="15">
        <f t="shared" si="0"/>
        <v>40</v>
      </c>
      <c r="B42" s="23" t="s">
        <v>440</v>
      </c>
      <c r="C42" s="23" t="s">
        <v>123</v>
      </c>
      <c r="D42" s="15" t="s">
        <v>441</v>
      </c>
      <c r="E42" s="23" t="s">
        <v>442</v>
      </c>
      <c r="F42" s="24" t="s">
        <v>232</v>
      </c>
      <c r="G42" s="24" t="s">
        <v>122</v>
      </c>
      <c r="H42" s="45">
        <v>120875.89</v>
      </c>
      <c r="I42" s="45">
        <v>103986.77800000001</v>
      </c>
      <c r="J42" s="46">
        <v>110</v>
      </c>
      <c r="K42" s="46" t="s">
        <v>594</v>
      </c>
      <c r="L42" s="46">
        <v>6</v>
      </c>
      <c r="M42" s="46" t="s">
        <v>592</v>
      </c>
      <c r="N42" s="46" t="s">
        <v>585</v>
      </c>
      <c r="O42" s="15" t="s">
        <v>84</v>
      </c>
      <c r="P42" s="15" t="s">
        <v>124</v>
      </c>
      <c r="Q42" s="15" t="s">
        <v>96</v>
      </c>
      <c r="R42" s="15" t="s">
        <v>597</v>
      </c>
      <c r="S42" s="15">
        <v>546</v>
      </c>
      <c r="T42" s="15" t="s">
        <v>443</v>
      </c>
      <c r="U42" s="19">
        <v>45016</v>
      </c>
      <c r="V42" s="24" t="s">
        <v>242</v>
      </c>
      <c r="W42" s="19">
        <v>45037</v>
      </c>
      <c r="X42" s="19">
        <v>45055</v>
      </c>
      <c r="Y42" s="19">
        <v>46881</v>
      </c>
      <c r="Z42" s="15">
        <v>16.559999999999999</v>
      </c>
      <c r="AA42" s="15">
        <v>2.2999999999999998</v>
      </c>
      <c r="AB42" s="15">
        <v>2</v>
      </c>
      <c r="AC42" s="15" t="s">
        <v>444</v>
      </c>
    </row>
    <row r="43" spans="1:29" ht="49.5" customHeight="1" x14ac:dyDescent="0.25">
      <c r="A43" s="15">
        <f t="shared" si="0"/>
        <v>41</v>
      </c>
      <c r="B43" s="23" t="s">
        <v>399</v>
      </c>
      <c r="C43" s="23" t="s">
        <v>126</v>
      </c>
      <c r="D43" s="24" t="s">
        <v>401</v>
      </c>
      <c r="E43" s="23" t="s">
        <v>402</v>
      </c>
      <c r="F43" s="24" t="s">
        <v>220</v>
      </c>
      <c r="G43" s="24" t="s">
        <v>125</v>
      </c>
      <c r="H43" s="45">
        <v>112368.40400000001</v>
      </c>
      <c r="I43" s="45">
        <v>98872.22</v>
      </c>
      <c r="J43" s="46">
        <v>39</v>
      </c>
      <c r="K43" s="46" t="s">
        <v>583</v>
      </c>
      <c r="L43" s="46">
        <v>6</v>
      </c>
      <c r="M43" s="46" t="s">
        <v>650</v>
      </c>
      <c r="N43" s="24" t="s">
        <v>220</v>
      </c>
      <c r="O43" s="15" t="s">
        <v>84</v>
      </c>
      <c r="P43" s="15" t="s">
        <v>90</v>
      </c>
      <c r="Q43" s="15" t="s">
        <v>445</v>
      </c>
      <c r="R43" s="15" t="s">
        <v>586</v>
      </c>
      <c r="S43" s="15">
        <v>913</v>
      </c>
      <c r="T43" s="15" t="s">
        <v>651</v>
      </c>
      <c r="U43" s="19">
        <v>45441</v>
      </c>
      <c r="V43" s="24" t="s">
        <v>446</v>
      </c>
      <c r="W43" s="19">
        <v>45464</v>
      </c>
      <c r="X43" s="19">
        <v>45482</v>
      </c>
      <c r="Y43" s="19">
        <v>47307</v>
      </c>
      <c r="Z43" s="15">
        <v>453.6</v>
      </c>
      <c r="AA43" s="15">
        <v>5.25</v>
      </c>
      <c r="AB43" s="15">
        <v>24</v>
      </c>
      <c r="AC43" s="15" t="s">
        <v>92</v>
      </c>
    </row>
    <row r="44" spans="1:29" ht="25.5" x14ac:dyDescent="0.25">
      <c r="A44" s="15">
        <f t="shared" si="0"/>
        <v>42</v>
      </c>
      <c r="B44" s="23" t="s">
        <v>447</v>
      </c>
      <c r="C44" s="23" t="s">
        <v>448</v>
      </c>
      <c r="D44" s="24" t="s">
        <v>449</v>
      </c>
      <c r="E44" s="23" t="s">
        <v>450</v>
      </c>
      <c r="F44" s="24" t="s">
        <v>232</v>
      </c>
      <c r="G44" s="24" t="s">
        <v>127</v>
      </c>
      <c r="H44" s="45">
        <v>120726.867</v>
      </c>
      <c r="I44" s="45">
        <v>103630.55899999999</v>
      </c>
      <c r="J44" s="46">
        <v>109.3</v>
      </c>
      <c r="K44" s="46" t="s">
        <v>594</v>
      </c>
      <c r="L44" s="46">
        <v>6</v>
      </c>
      <c r="M44" s="46">
        <v>2</v>
      </c>
      <c r="N44" s="46" t="s">
        <v>563</v>
      </c>
      <c r="O44" s="15" t="s">
        <v>84</v>
      </c>
      <c r="P44" s="15" t="s">
        <v>128</v>
      </c>
      <c r="Q44" s="15" t="s">
        <v>96</v>
      </c>
      <c r="R44" s="15" t="s">
        <v>597</v>
      </c>
      <c r="S44" s="15">
        <v>669</v>
      </c>
      <c r="T44" s="15" t="s">
        <v>652</v>
      </c>
      <c r="U44" s="19">
        <v>45386</v>
      </c>
      <c r="V44" s="24" t="s">
        <v>242</v>
      </c>
      <c r="W44" s="19">
        <v>45399</v>
      </c>
      <c r="X44" s="19">
        <v>45410</v>
      </c>
      <c r="Y44" s="19">
        <v>47235</v>
      </c>
      <c r="Z44" s="15">
        <v>50</v>
      </c>
      <c r="AA44" s="15">
        <v>0.75</v>
      </c>
      <c r="AB44" s="15" t="s">
        <v>653</v>
      </c>
      <c r="AC44" s="15" t="s">
        <v>452</v>
      </c>
    </row>
    <row r="45" spans="1:29" ht="25.5" x14ac:dyDescent="0.25">
      <c r="A45" s="15">
        <f t="shared" si="0"/>
        <v>43</v>
      </c>
      <c r="B45" s="23" t="s">
        <v>453</v>
      </c>
      <c r="C45" s="23" t="s">
        <v>454</v>
      </c>
      <c r="D45" s="24" t="s">
        <v>455</v>
      </c>
      <c r="E45" s="23" t="s">
        <v>456</v>
      </c>
      <c r="F45" s="24" t="s">
        <v>232</v>
      </c>
      <c r="G45" s="24" t="s">
        <v>129</v>
      </c>
      <c r="H45" s="45">
        <v>119385.79399999998</v>
      </c>
      <c r="I45" s="45">
        <v>103454.37699999999</v>
      </c>
      <c r="J45" s="46">
        <v>70</v>
      </c>
      <c r="K45" s="46" t="s">
        <v>594</v>
      </c>
      <c r="L45" s="46">
        <v>2</v>
      </c>
      <c r="M45" s="46" t="s">
        <v>587</v>
      </c>
      <c r="N45" s="46" t="s">
        <v>563</v>
      </c>
      <c r="O45" s="15" t="s">
        <v>84</v>
      </c>
      <c r="P45" s="15" t="s">
        <v>130</v>
      </c>
      <c r="Q45" s="15" t="s">
        <v>96</v>
      </c>
      <c r="R45" s="15" t="s">
        <v>597</v>
      </c>
      <c r="S45" s="15">
        <v>4621</v>
      </c>
      <c r="T45" s="15" t="s">
        <v>457</v>
      </c>
      <c r="U45" s="19">
        <v>44862</v>
      </c>
      <c r="V45" s="24" t="s">
        <v>242</v>
      </c>
      <c r="W45" s="19">
        <v>44876</v>
      </c>
      <c r="X45" s="19">
        <v>44894</v>
      </c>
      <c r="Y45" s="19">
        <v>46719</v>
      </c>
      <c r="Z45" s="15">
        <v>4</v>
      </c>
      <c r="AA45" s="15">
        <v>0.2</v>
      </c>
      <c r="AB45" s="15" t="s">
        <v>598</v>
      </c>
      <c r="AC45" s="15" t="s">
        <v>458</v>
      </c>
    </row>
    <row r="46" spans="1:29" ht="25.5" x14ac:dyDescent="0.25">
      <c r="A46" s="15">
        <f t="shared" si="0"/>
        <v>44</v>
      </c>
      <c r="B46" s="55" t="s">
        <v>132</v>
      </c>
      <c r="C46" s="55" t="s">
        <v>459</v>
      </c>
      <c r="D46" s="56" t="s">
        <v>460</v>
      </c>
      <c r="E46" s="23" t="s">
        <v>461</v>
      </c>
      <c r="F46" s="24" t="s">
        <v>232</v>
      </c>
      <c r="G46" s="57" t="s">
        <v>131</v>
      </c>
      <c r="H46" s="45">
        <v>124443</v>
      </c>
      <c r="I46" s="45">
        <v>104498</v>
      </c>
      <c r="J46" s="46">
        <v>174</v>
      </c>
      <c r="K46" s="46" t="s">
        <v>594</v>
      </c>
      <c r="L46" s="46" t="s">
        <v>798</v>
      </c>
      <c r="M46" s="46" t="s">
        <v>654</v>
      </c>
      <c r="N46" s="46" t="s">
        <v>585</v>
      </c>
      <c r="O46" s="15" t="s">
        <v>84</v>
      </c>
      <c r="P46" s="15" t="s">
        <v>133</v>
      </c>
      <c r="Q46" s="15" t="s">
        <v>99</v>
      </c>
      <c r="R46" s="15" t="s">
        <v>597</v>
      </c>
      <c r="S46" s="15">
        <v>4228</v>
      </c>
      <c r="T46" s="19" t="s">
        <v>462</v>
      </c>
      <c r="U46" s="19">
        <v>44837</v>
      </c>
      <c r="V46" s="24" t="s">
        <v>214</v>
      </c>
      <c r="W46" s="19">
        <v>44853</v>
      </c>
      <c r="X46" s="19">
        <v>44868</v>
      </c>
      <c r="Y46" s="19">
        <v>46693</v>
      </c>
      <c r="Z46" s="15">
        <v>118.8</v>
      </c>
      <c r="AA46" s="15">
        <v>3.3</v>
      </c>
      <c r="AB46" s="15">
        <v>10</v>
      </c>
      <c r="AC46" s="15" t="s">
        <v>134</v>
      </c>
    </row>
    <row r="47" spans="1:29" ht="25.5" x14ac:dyDescent="0.25">
      <c r="A47" s="15">
        <f t="shared" si="0"/>
        <v>45</v>
      </c>
      <c r="B47" s="23" t="s">
        <v>421</v>
      </c>
      <c r="C47" s="23" t="s">
        <v>136</v>
      </c>
      <c r="D47" s="24" t="s">
        <v>422</v>
      </c>
      <c r="E47" s="23" t="s">
        <v>423</v>
      </c>
      <c r="F47" s="24" t="s">
        <v>232</v>
      </c>
      <c r="G47" s="58" t="s">
        <v>135</v>
      </c>
      <c r="H47" s="45">
        <v>121418.38400000001</v>
      </c>
      <c r="I47" s="45">
        <v>104032.70299999999</v>
      </c>
      <c r="J47" s="46">
        <v>153.80000000000001</v>
      </c>
      <c r="K47" s="46" t="s">
        <v>594</v>
      </c>
      <c r="L47" s="46">
        <v>4</v>
      </c>
      <c r="M47" s="46" t="s">
        <v>592</v>
      </c>
      <c r="N47" s="46" t="s">
        <v>585</v>
      </c>
      <c r="O47" s="15" t="s">
        <v>84</v>
      </c>
      <c r="P47" s="15" t="s">
        <v>107</v>
      </c>
      <c r="Q47" s="15" t="s">
        <v>96</v>
      </c>
      <c r="R47" s="15" t="s">
        <v>597</v>
      </c>
      <c r="S47" s="15">
        <v>3039</v>
      </c>
      <c r="T47" s="15" t="s">
        <v>463</v>
      </c>
      <c r="U47" s="19">
        <v>43774</v>
      </c>
      <c r="V47" s="24" t="s">
        <v>276</v>
      </c>
      <c r="W47" s="19">
        <v>43795</v>
      </c>
      <c r="X47" s="19">
        <v>43803</v>
      </c>
      <c r="Y47" s="19">
        <v>45629</v>
      </c>
      <c r="Z47" s="15">
        <v>14.7</v>
      </c>
      <c r="AA47" s="15">
        <v>0.34</v>
      </c>
      <c r="AB47" s="15">
        <v>12</v>
      </c>
      <c r="AC47" s="15" t="s">
        <v>425</v>
      </c>
    </row>
    <row r="48" spans="1:29" ht="44.25" customHeight="1" x14ac:dyDescent="0.25">
      <c r="A48" s="15">
        <f t="shared" si="0"/>
        <v>46</v>
      </c>
      <c r="B48" s="23" t="s">
        <v>447</v>
      </c>
      <c r="C48" s="23" t="s">
        <v>464</v>
      </c>
      <c r="D48" s="24" t="s">
        <v>449</v>
      </c>
      <c r="E48" s="23" t="s">
        <v>450</v>
      </c>
      <c r="F48" s="24" t="s">
        <v>232</v>
      </c>
      <c r="G48" s="24" t="s">
        <v>137</v>
      </c>
      <c r="H48" s="45">
        <v>120621.66899999999</v>
      </c>
      <c r="I48" s="45">
        <v>103775.965</v>
      </c>
      <c r="J48" s="46">
        <v>221</v>
      </c>
      <c r="K48" s="46" t="s">
        <v>655</v>
      </c>
      <c r="L48" s="46" t="s">
        <v>799</v>
      </c>
      <c r="M48" s="46" t="s">
        <v>656</v>
      </c>
      <c r="N48" s="46" t="s">
        <v>585</v>
      </c>
      <c r="O48" s="15" t="s">
        <v>84</v>
      </c>
      <c r="P48" s="15" t="s">
        <v>128</v>
      </c>
      <c r="Q48" s="15" t="s">
        <v>96</v>
      </c>
      <c r="R48" s="15" t="s">
        <v>597</v>
      </c>
      <c r="S48" s="15">
        <v>544</v>
      </c>
      <c r="T48" s="19" t="s">
        <v>465</v>
      </c>
      <c r="U48" s="19">
        <v>45016</v>
      </c>
      <c r="V48" s="24" t="s">
        <v>242</v>
      </c>
      <c r="W48" s="19">
        <v>45034</v>
      </c>
      <c r="X48" s="19">
        <v>45050</v>
      </c>
      <c r="Y48" s="19">
        <v>46876</v>
      </c>
      <c r="Z48" s="15">
        <v>48.6</v>
      </c>
      <c r="AA48" s="15">
        <v>0.9</v>
      </c>
      <c r="AB48" s="15">
        <v>15</v>
      </c>
      <c r="AC48" s="15" t="s">
        <v>452</v>
      </c>
    </row>
    <row r="49" spans="1:29" ht="38.1" customHeight="1" x14ac:dyDescent="0.25">
      <c r="A49" s="15">
        <f t="shared" si="0"/>
        <v>47</v>
      </c>
      <c r="B49" s="23" t="s">
        <v>466</v>
      </c>
      <c r="C49" s="23" t="s">
        <v>139</v>
      </c>
      <c r="D49" s="24" t="s">
        <v>467</v>
      </c>
      <c r="E49" s="23" t="s">
        <v>468</v>
      </c>
      <c r="F49" s="24" t="s">
        <v>232</v>
      </c>
      <c r="G49" s="24" t="s">
        <v>138</v>
      </c>
      <c r="H49" s="36">
        <v>119411.031</v>
      </c>
      <c r="I49" s="36">
        <v>103545.022</v>
      </c>
      <c r="J49" s="59">
        <v>80</v>
      </c>
      <c r="K49" s="46" t="s">
        <v>594</v>
      </c>
      <c r="L49" s="59">
        <v>4</v>
      </c>
      <c r="M49" s="59" t="s">
        <v>657</v>
      </c>
      <c r="N49" s="46" t="s">
        <v>585</v>
      </c>
      <c r="O49" s="15" t="s">
        <v>84</v>
      </c>
      <c r="P49" s="15" t="s">
        <v>469</v>
      </c>
      <c r="Q49" s="15" t="s">
        <v>96</v>
      </c>
      <c r="R49" s="15" t="s">
        <v>597</v>
      </c>
      <c r="S49" s="15">
        <v>914</v>
      </c>
      <c r="T49" s="19" t="s">
        <v>658</v>
      </c>
      <c r="U49" s="19">
        <v>45441</v>
      </c>
      <c r="V49" s="24" t="s">
        <v>247</v>
      </c>
      <c r="W49" s="19">
        <v>45468</v>
      </c>
      <c r="X49" s="19">
        <v>45484</v>
      </c>
      <c r="Y49" s="19">
        <v>47309</v>
      </c>
      <c r="Z49" s="15">
        <v>28</v>
      </c>
      <c r="AA49" s="15">
        <v>1.3</v>
      </c>
      <c r="AB49" s="15">
        <v>6</v>
      </c>
      <c r="AC49" s="15" t="s">
        <v>471</v>
      </c>
    </row>
    <row r="50" spans="1:29" ht="25.5" x14ac:dyDescent="0.25">
      <c r="A50" s="15">
        <f t="shared" si="0"/>
        <v>48</v>
      </c>
      <c r="B50" s="23" t="s">
        <v>472</v>
      </c>
      <c r="C50" s="23" t="s">
        <v>473</v>
      </c>
      <c r="D50" s="24" t="s">
        <v>474</v>
      </c>
      <c r="E50" s="23" t="s">
        <v>475</v>
      </c>
      <c r="F50" s="24" t="s">
        <v>232</v>
      </c>
      <c r="G50" s="24" t="s">
        <v>140</v>
      </c>
      <c r="H50" s="36">
        <v>125089.26</v>
      </c>
      <c r="I50" s="24">
        <v>104446.13</v>
      </c>
      <c r="J50" s="24">
        <v>122</v>
      </c>
      <c r="K50" s="46" t="s">
        <v>594</v>
      </c>
      <c r="L50" s="24">
        <v>6</v>
      </c>
      <c r="M50" s="24" t="s">
        <v>592</v>
      </c>
      <c r="N50" s="46" t="s">
        <v>585</v>
      </c>
      <c r="O50" s="15" t="s">
        <v>84</v>
      </c>
      <c r="P50" s="15" t="s">
        <v>141</v>
      </c>
      <c r="Q50" s="15" t="s">
        <v>99</v>
      </c>
      <c r="R50" s="15" t="s">
        <v>597</v>
      </c>
      <c r="S50" s="15">
        <v>840</v>
      </c>
      <c r="T50" s="15" t="s">
        <v>659</v>
      </c>
      <c r="U50" s="19">
        <v>45433</v>
      </c>
      <c r="V50" s="24" t="s">
        <v>660</v>
      </c>
      <c r="W50" s="19">
        <v>45442</v>
      </c>
      <c r="X50" s="19">
        <v>45461</v>
      </c>
      <c r="Y50" s="19">
        <v>47286</v>
      </c>
      <c r="Z50" s="15">
        <v>188.3</v>
      </c>
      <c r="AA50" s="15">
        <v>5.23</v>
      </c>
      <c r="AB50" s="15">
        <v>10</v>
      </c>
      <c r="AC50" s="15" t="s">
        <v>478</v>
      </c>
    </row>
    <row r="51" spans="1:29" ht="25.5" x14ac:dyDescent="0.25">
      <c r="A51" s="15">
        <f t="shared" si="0"/>
        <v>49</v>
      </c>
      <c r="B51" s="23" t="s">
        <v>479</v>
      </c>
      <c r="C51" s="23" t="s">
        <v>480</v>
      </c>
      <c r="D51" s="24" t="s">
        <v>481</v>
      </c>
      <c r="E51" s="23" t="s">
        <v>482</v>
      </c>
      <c r="F51" s="24" t="s">
        <v>232</v>
      </c>
      <c r="G51" s="24" t="s">
        <v>142</v>
      </c>
      <c r="H51" s="45">
        <v>125358.13099999999</v>
      </c>
      <c r="I51" s="45">
        <v>103492.175</v>
      </c>
      <c r="J51" s="46">
        <v>205</v>
      </c>
      <c r="K51" s="46" t="s">
        <v>655</v>
      </c>
      <c r="L51" s="46">
        <v>6</v>
      </c>
      <c r="M51" s="46">
        <v>3</v>
      </c>
      <c r="N51" s="46" t="s">
        <v>585</v>
      </c>
      <c r="O51" s="15" t="s">
        <v>84</v>
      </c>
      <c r="P51" s="15" t="s">
        <v>143</v>
      </c>
      <c r="Q51" s="15" t="s">
        <v>99</v>
      </c>
      <c r="R51" s="15" t="s">
        <v>597</v>
      </c>
      <c r="S51" s="15">
        <v>1535</v>
      </c>
      <c r="T51" s="15" t="s">
        <v>483</v>
      </c>
      <c r="U51" s="19">
        <v>43648</v>
      </c>
      <c r="V51" s="24" t="s">
        <v>420</v>
      </c>
      <c r="W51" s="19">
        <v>43651</v>
      </c>
      <c r="X51" s="19">
        <v>43668</v>
      </c>
      <c r="Y51" s="19">
        <v>45494</v>
      </c>
      <c r="Z51" s="15">
        <v>260</v>
      </c>
      <c r="AA51" s="15">
        <v>7.7</v>
      </c>
      <c r="AB51" s="15" t="s">
        <v>661</v>
      </c>
      <c r="AC51" s="15" t="s">
        <v>484</v>
      </c>
    </row>
    <row r="52" spans="1:29" ht="25.5" x14ac:dyDescent="0.25">
      <c r="A52" s="15">
        <f t="shared" si="0"/>
        <v>50</v>
      </c>
      <c r="B52" s="20" t="s">
        <v>485</v>
      </c>
      <c r="C52" s="23" t="s">
        <v>486</v>
      </c>
      <c r="D52" s="24" t="s">
        <v>487</v>
      </c>
      <c r="E52" s="20" t="s">
        <v>488</v>
      </c>
      <c r="F52" s="24" t="s">
        <v>232</v>
      </c>
      <c r="G52" s="24" t="s">
        <v>489</v>
      </c>
      <c r="H52" s="45">
        <v>122572.174</v>
      </c>
      <c r="I52" s="45">
        <v>103620.01</v>
      </c>
      <c r="J52" s="46">
        <v>97</v>
      </c>
      <c r="K52" s="46" t="s">
        <v>655</v>
      </c>
      <c r="L52" s="46">
        <v>6</v>
      </c>
      <c r="M52" s="46" t="s">
        <v>662</v>
      </c>
      <c r="N52" s="46" t="s">
        <v>585</v>
      </c>
      <c r="O52" s="15" t="s">
        <v>84</v>
      </c>
      <c r="P52" s="15" t="s">
        <v>490</v>
      </c>
      <c r="Q52" s="15" t="s">
        <v>96</v>
      </c>
      <c r="R52" s="15" t="s">
        <v>597</v>
      </c>
      <c r="S52" s="15">
        <v>2728</v>
      </c>
      <c r="T52" s="15" t="s">
        <v>491</v>
      </c>
      <c r="U52" s="19">
        <v>44179</v>
      </c>
      <c r="V52" s="24" t="s">
        <v>276</v>
      </c>
      <c r="W52" s="19">
        <v>44216</v>
      </c>
      <c r="X52" s="19">
        <v>44231</v>
      </c>
      <c r="Y52" s="19">
        <v>46056</v>
      </c>
      <c r="Z52" s="15">
        <v>21.6</v>
      </c>
      <c r="AA52" s="15">
        <v>1</v>
      </c>
      <c r="AB52" s="15">
        <v>6</v>
      </c>
      <c r="AC52" s="15" t="s">
        <v>492</v>
      </c>
    </row>
    <row r="53" spans="1:29" ht="51" x14ac:dyDescent="0.25">
      <c r="A53" s="15">
        <f t="shared" si="0"/>
        <v>51</v>
      </c>
      <c r="B53" s="23" t="s">
        <v>493</v>
      </c>
      <c r="C53" s="23" t="s">
        <v>494</v>
      </c>
      <c r="D53" s="24" t="s">
        <v>495</v>
      </c>
      <c r="E53" s="23" t="s">
        <v>496</v>
      </c>
      <c r="F53" s="24" t="s">
        <v>232</v>
      </c>
      <c r="G53" s="24" t="s">
        <v>148</v>
      </c>
      <c r="H53" s="45">
        <v>101755.59800000001</v>
      </c>
      <c r="I53" s="45">
        <v>99746.740999999995</v>
      </c>
      <c r="J53" s="46">
        <v>140</v>
      </c>
      <c r="K53" s="46" t="s">
        <v>594</v>
      </c>
      <c r="L53" s="46">
        <v>4</v>
      </c>
      <c r="M53" s="46">
        <v>2</v>
      </c>
      <c r="N53" s="46" t="s">
        <v>585</v>
      </c>
      <c r="O53" s="15" t="s">
        <v>149</v>
      </c>
      <c r="P53" s="15" t="s">
        <v>150</v>
      </c>
      <c r="Q53" s="15" t="s">
        <v>151</v>
      </c>
      <c r="R53" s="15" t="s">
        <v>663</v>
      </c>
      <c r="S53" s="15" t="s">
        <v>813</v>
      </c>
      <c r="T53" s="15" t="s">
        <v>497</v>
      </c>
      <c r="U53" s="19" t="s">
        <v>498</v>
      </c>
      <c r="V53" s="24" t="s">
        <v>214</v>
      </c>
      <c r="W53" s="19" t="s">
        <v>499</v>
      </c>
      <c r="X53" s="15" t="s">
        <v>800</v>
      </c>
      <c r="Y53" s="15" t="s">
        <v>801</v>
      </c>
      <c r="Z53" s="15">
        <v>12</v>
      </c>
      <c r="AA53" s="15">
        <v>3.43</v>
      </c>
      <c r="AB53" s="15" t="s">
        <v>664</v>
      </c>
      <c r="AC53" s="15" t="s">
        <v>152</v>
      </c>
    </row>
    <row r="54" spans="1:29" ht="25.5" x14ac:dyDescent="0.25">
      <c r="A54" s="15">
        <f t="shared" si="0"/>
        <v>52</v>
      </c>
      <c r="B54" s="23" t="s">
        <v>340</v>
      </c>
      <c r="C54" s="23" t="s">
        <v>500</v>
      </c>
      <c r="D54" s="24" t="s">
        <v>342</v>
      </c>
      <c r="E54" s="23" t="s">
        <v>501</v>
      </c>
      <c r="F54" s="24" t="s">
        <v>232</v>
      </c>
      <c r="G54" s="24" t="s">
        <v>153</v>
      </c>
      <c r="H54" s="45">
        <v>102793.978</v>
      </c>
      <c r="I54" s="45">
        <v>98179.803</v>
      </c>
      <c r="J54" s="46">
        <v>233</v>
      </c>
      <c r="K54" s="46" t="s">
        <v>594</v>
      </c>
      <c r="L54" s="46">
        <v>8</v>
      </c>
      <c r="M54" s="46">
        <v>4</v>
      </c>
      <c r="N54" s="46" t="s">
        <v>585</v>
      </c>
      <c r="O54" s="15" t="s">
        <v>154</v>
      </c>
      <c r="P54" s="15" t="s">
        <v>155</v>
      </c>
      <c r="Q54" s="15" t="s">
        <v>156</v>
      </c>
      <c r="R54" s="15" t="s">
        <v>665</v>
      </c>
      <c r="S54" s="15">
        <v>3286</v>
      </c>
      <c r="T54" s="15" t="s">
        <v>502</v>
      </c>
      <c r="U54" s="19">
        <v>44767</v>
      </c>
      <c r="V54" s="24" t="s">
        <v>214</v>
      </c>
      <c r="W54" s="19">
        <v>44777</v>
      </c>
      <c r="X54" s="19">
        <v>44795</v>
      </c>
      <c r="Y54" s="19">
        <v>46620</v>
      </c>
      <c r="Z54" s="15">
        <v>315</v>
      </c>
      <c r="AA54" s="15">
        <v>14</v>
      </c>
      <c r="AB54" s="15" t="s">
        <v>666</v>
      </c>
      <c r="AC54" s="15" t="s">
        <v>157</v>
      </c>
    </row>
    <row r="55" spans="1:29" ht="51" x14ac:dyDescent="0.25">
      <c r="A55" s="15">
        <f t="shared" si="0"/>
        <v>53</v>
      </c>
      <c r="B55" s="23" t="s">
        <v>340</v>
      </c>
      <c r="C55" s="23" t="s">
        <v>503</v>
      </c>
      <c r="D55" s="24" t="s">
        <v>342</v>
      </c>
      <c r="E55" s="23" t="s">
        <v>504</v>
      </c>
      <c r="F55" s="24" t="s">
        <v>232</v>
      </c>
      <c r="G55" s="24" t="s">
        <v>158</v>
      </c>
      <c r="H55" s="45">
        <v>102641.91499999999</v>
      </c>
      <c r="I55" s="45">
        <v>98123.065000000002</v>
      </c>
      <c r="J55" s="46">
        <v>280</v>
      </c>
      <c r="K55" s="46" t="s">
        <v>594</v>
      </c>
      <c r="L55" s="46" t="s">
        <v>802</v>
      </c>
      <c r="M55" s="46" t="s">
        <v>667</v>
      </c>
      <c r="N55" s="46" t="s">
        <v>585</v>
      </c>
      <c r="O55" s="15" t="s">
        <v>154</v>
      </c>
      <c r="P55" s="15" t="s">
        <v>505</v>
      </c>
      <c r="Q55" s="15" t="s">
        <v>165</v>
      </c>
      <c r="R55" s="15" t="s">
        <v>665</v>
      </c>
      <c r="S55" s="15">
        <v>3684</v>
      </c>
      <c r="T55" s="15" t="s">
        <v>506</v>
      </c>
      <c r="U55" s="19">
        <v>44799</v>
      </c>
      <c r="V55" s="24" t="s">
        <v>214</v>
      </c>
      <c r="W55" s="19">
        <v>44816</v>
      </c>
      <c r="X55" s="19">
        <v>44831</v>
      </c>
      <c r="Y55" s="19">
        <v>46656</v>
      </c>
      <c r="Z55" s="15">
        <v>355</v>
      </c>
      <c r="AA55" s="15">
        <v>14.5</v>
      </c>
      <c r="AB55" s="15" t="s">
        <v>668</v>
      </c>
      <c r="AC55" s="15" t="s">
        <v>157</v>
      </c>
    </row>
    <row r="56" spans="1:29" ht="25.5" x14ac:dyDescent="0.25">
      <c r="A56" s="15">
        <f t="shared" si="0"/>
        <v>54</v>
      </c>
      <c r="B56" s="23" t="s">
        <v>507</v>
      </c>
      <c r="C56" s="23" t="s">
        <v>160</v>
      </c>
      <c r="D56" s="24" t="s">
        <v>508</v>
      </c>
      <c r="E56" s="23" t="s">
        <v>509</v>
      </c>
      <c r="F56" s="24" t="s">
        <v>232</v>
      </c>
      <c r="G56" s="24" t="s">
        <v>159</v>
      </c>
      <c r="H56" s="45">
        <v>103150.33900000001</v>
      </c>
      <c r="I56" s="45">
        <v>96139.517999999982</v>
      </c>
      <c r="J56" s="46">
        <v>199</v>
      </c>
      <c r="K56" s="46" t="s">
        <v>594</v>
      </c>
      <c r="L56" s="46" t="s">
        <v>610</v>
      </c>
      <c r="M56" s="46">
        <v>4</v>
      </c>
      <c r="N56" s="46" t="s">
        <v>585</v>
      </c>
      <c r="O56" s="15" t="s">
        <v>154</v>
      </c>
      <c r="P56" s="15" t="s">
        <v>161</v>
      </c>
      <c r="Q56" s="15" t="s">
        <v>162</v>
      </c>
      <c r="R56" s="15" t="s">
        <v>665</v>
      </c>
      <c r="S56" s="15">
        <v>2056</v>
      </c>
      <c r="T56" s="15" t="s">
        <v>669</v>
      </c>
      <c r="U56" s="19">
        <v>45644</v>
      </c>
      <c r="V56" s="24" t="s">
        <v>360</v>
      </c>
      <c r="W56" s="19" t="s">
        <v>635</v>
      </c>
      <c r="X56" s="19" t="s">
        <v>635</v>
      </c>
      <c r="Y56" s="19" t="s">
        <v>635</v>
      </c>
      <c r="Z56" s="15">
        <v>581.25</v>
      </c>
      <c r="AA56" s="15">
        <v>8.9700000000000006</v>
      </c>
      <c r="AB56" s="15">
        <v>18</v>
      </c>
      <c r="AC56" s="15" t="s">
        <v>511</v>
      </c>
    </row>
    <row r="57" spans="1:29" ht="25.5" x14ac:dyDescent="0.25">
      <c r="A57" s="15">
        <f t="shared" si="0"/>
        <v>55</v>
      </c>
      <c r="B57" s="23" t="s">
        <v>512</v>
      </c>
      <c r="C57" s="23" t="s">
        <v>164</v>
      </c>
      <c r="D57" s="24" t="s">
        <v>513</v>
      </c>
      <c r="E57" s="23" t="s">
        <v>514</v>
      </c>
      <c r="F57" s="24" t="s">
        <v>232</v>
      </c>
      <c r="G57" s="24" t="s">
        <v>163</v>
      </c>
      <c r="H57" s="45">
        <v>101950.948</v>
      </c>
      <c r="I57" s="45">
        <v>97411.517000000007</v>
      </c>
      <c r="J57" s="46">
        <v>120</v>
      </c>
      <c r="K57" s="46" t="s">
        <v>594</v>
      </c>
      <c r="L57" s="46">
        <v>4</v>
      </c>
      <c r="M57" s="46">
        <v>2</v>
      </c>
      <c r="N57" s="46" t="s">
        <v>585</v>
      </c>
      <c r="O57" s="15" t="s">
        <v>154</v>
      </c>
      <c r="P57" s="15" t="s">
        <v>515</v>
      </c>
      <c r="Q57" s="15" t="s">
        <v>165</v>
      </c>
      <c r="R57" s="15" t="s">
        <v>665</v>
      </c>
      <c r="S57" s="15">
        <v>3627</v>
      </c>
      <c r="T57" s="60" t="s">
        <v>516</v>
      </c>
      <c r="U57" s="19">
        <v>44481</v>
      </c>
      <c r="V57" s="24" t="s">
        <v>517</v>
      </c>
      <c r="W57" s="19">
        <v>44490</v>
      </c>
      <c r="X57" s="19">
        <v>44508</v>
      </c>
      <c r="Y57" s="19">
        <v>46333</v>
      </c>
      <c r="Z57" s="15">
        <v>410</v>
      </c>
      <c r="AA57" s="15">
        <v>6.7</v>
      </c>
      <c r="AB57" s="15">
        <v>17</v>
      </c>
      <c r="AC57" s="15" t="s">
        <v>166</v>
      </c>
    </row>
    <row r="58" spans="1:29" ht="48" customHeight="1" x14ac:dyDescent="0.25">
      <c r="A58" s="15">
        <f t="shared" si="0"/>
        <v>56</v>
      </c>
      <c r="B58" s="23" t="s">
        <v>512</v>
      </c>
      <c r="C58" s="23" t="s">
        <v>168</v>
      </c>
      <c r="D58" s="24" t="s">
        <v>513</v>
      </c>
      <c r="E58" s="23" t="s">
        <v>514</v>
      </c>
      <c r="F58" s="24" t="s">
        <v>232</v>
      </c>
      <c r="G58" s="24" t="s">
        <v>167</v>
      </c>
      <c r="H58" s="45">
        <v>101787.17</v>
      </c>
      <c r="I58" s="45">
        <v>97417.798999999999</v>
      </c>
      <c r="J58" s="46">
        <v>126.5</v>
      </c>
      <c r="K58" s="46" t="s">
        <v>594</v>
      </c>
      <c r="L58" s="46" t="s">
        <v>803</v>
      </c>
      <c r="M58" s="46" t="s">
        <v>804</v>
      </c>
      <c r="N58" s="46" t="s">
        <v>585</v>
      </c>
      <c r="O58" s="15" t="s">
        <v>154</v>
      </c>
      <c r="P58" s="15" t="s">
        <v>518</v>
      </c>
      <c r="Q58" s="15" t="s">
        <v>165</v>
      </c>
      <c r="R58" s="15" t="s">
        <v>665</v>
      </c>
      <c r="S58" s="15">
        <v>922</v>
      </c>
      <c r="T58" s="15" t="s">
        <v>519</v>
      </c>
      <c r="U58" s="19">
        <v>43596</v>
      </c>
      <c r="V58" s="24" t="s">
        <v>214</v>
      </c>
      <c r="W58" s="19">
        <v>43710</v>
      </c>
      <c r="X58" s="19">
        <v>43718</v>
      </c>
      <c r="Y58" s="19">
        <v>45544</v>
      </c>
      <c r="Z58" s="15">
        <v>432</v>
      </c>
      <c r="AA58" s="15">
        <v>8</v>
      </c>
      <c r="AB58" s="15">
        <v>15</v>
      </c>
      <c r="AC58" s="15" t="s">
        <v>166</v>
      </c>
    </row>
    <row r="59" spans="1:29" ht="25.5" x14ac:dyDescent="0.25">
      <c r="A59" s="15">
        <f t="shared" si="0"/>
        <v>57</v>
      </c>
      <c r="B59" s="23" t="s">
        <v>512</v>
      </c>
      <c r="C59" s="23" t="s">
        <v>170</v>
      </c>
      <c r="D59" s="24" t="s">
        <v>513</v>
      </c>
      <c r="E59" s="23" t="s">
        <v>514</v>
      </c>
      <c r="F59" s="24" t="s">
        <v>232</v>
      </c>
      <c r="G59" s="24" t="s">
        <v>169</v>
      </c>
      <c r="H59" s="45">
        <v>101634.50900000001</v>
      </c>
      <c r="I59" s="45">
        <v>97277.04</v>
      </c>
      <c r="J59" s="46">
        <v>80</v>
      </c>
      <c r="K59" s="46" t="s">
        <v>594</v>
      </c>
      <c r="L59" s="46">
        <v>8</v>
      </c>
      <c r="M59" s="46">
        <v>3</v>
      </c>
      <c r="N59" s="46" t="s">
        <v>585</v>
      </c>
      <c r="O59" s="15" t="s">
        <v>154</v>
      </c>
      <c r="P59" s="15" t="s">
        <v>520</v>
      </c>
      <c r="Q59" s="15" t="s">
        <v>165</v>
      </c>
      <c r="R59" s="15" t="s">
        <v>665</v>
      </c>
      <c r="S59" s="15">
        <v>2087</v>
      </c>
      <c r="T59" s="15" t="s">
        <v>670</v>
      </c>
      <c r="U59" s="19">
        <v>45645</v>
      </c>
      <c r="V59" s="24" t="s">
        <v>214</v>
      </c>
      <c r="W59" s="19" t="s">
        <v>635</v>
      </c>
      <c r="X59" s="19" t="s">
        <v>635</v>
      </c>
      <c r="Y59" s="19" t="s">
        <v>635</v>
      </c>
      <c r="Z59" s="15">
        <v>279.5</v>
      </c>
      <c r="AA59" s="15">
        <v>6.47</v>
      </c>
      <c r="AB59" s="15">
        <v>12</v>
      </c>
      <c r="AC59" s="15" t="s">
        <v>166</v>
      </c>
    </row>
    <row r="60" spans="1:29" ht="25.5" x14ac:dyDescent="0.25">
      <c r="A60" s="15">
        <f t="shared" si="0"/>
        <v>58</v>
      </c>
      <c r="B60" s="23" t="s">
        <v>522</v>
      </c>
      <c r="C60" s="23" t="s">
        <v>172</v>
      </c>
      <c r="D60" s="24" t="s">
        <v>523</v>
      </c>
      <c r="E60" s="50" t="s">
        <v>524</v>
      </c>
      <c r="F60" s="24" t="s">
        <v>232</v>
      </c>
      <c r="G60" s="58" t="s">
        <v>171</v>
      </c>
      <c r="H60" s="45">
        <v>104823.166</v>
      </c>
      <c r="I60" s="45">
        <v>96381.403000000006</v>
      </c>
      <c r="J60" s="46">
        <v>238</v>
      </c>
      <c r="K60" s="46" t="s">
        <v>594</v>
      </c>
      <c r="L60" s="46" t="s">
        <v>610</v>
      </c>
      <c r="M60" s="46">
        <v>4</v>
      </c>
      <c r="N60" s="46" t="s">
        <v>585</v>
      </c>
      <c r="O60" s="15" t="s">
        <v>154</v>
      </c>
      <c r="P60" s="15" t="s">
        <v>173</v>
      </c>
      <c r="Q60" s="15" t="s">
        <v>174</v>
      </c>
      <c r="R60" s="15" t="s">
        <v>665</v>
      </c>
      <c r="S60" s="15">
        <v>157</v>
      </c>
      <c r="T60" s="15" t="s">
        <v>525</v>
      </c>
      <c r="U60" s="19">
        <v>44957</v>
      </c>
      <c r="V60" s="24" t="s">
        <v>214</v>
      </c>
      <c r="W60" s="19">
        <v>44988</v>
      </c>
      <c r="X60" s="19">
        <v>45006</v>
      </c>
      <c r="Y60" s="19">
        <v>46832</v>
      </c>
      <c r="Z60" s="15">
        <v>750</v>
      </c>
      <c r="AA60" s="15">
        <v>15</v>
      </c>
      <c r="AB60" s="15">
        <v>14</v>
      </c>
      <c r="AC60" s="15" t="s">
        <v>526</v>
      </c>
    </row>
    <row r="61" spans="1:29" ht="42.75" customHeight="1" x14ac:dyDescent="0.25">
      <c r="A61" s="15">
        <f t="shared" si="0"/>
        <v>59</v>
      </c>
      <c r="B61" s="23" t="s">
        <v>527</v>
      </c>
      <c r="C61" s="23" t="s">
        <v>528</v>
      </c>
      <c r="D61" s="24" t="s">
        <v>529</v>
      </c>
      <c r="E61" s="23" t="s">
        <v>530</v>
      </c>
      <c r="F61" s="24" t="s">
        <v>232</v>
      </c>
      <c r="G61" s="58" t="s">
        <v>175</v>
      </c>
      <c r="H61" s="36">
        <v>103884.519</v>
      </c>
      <c r="I61" s="36">
        <v>95924.570999999996</v>
      </c>
      <c r="J61" s="24">
        <v>340</v>
      </c>
      <c r="K61" s="46" t="s">
        <v>612</v>
      </c>
      <c r="L61" s="24" t="s">
        <v>671</v>
      </c>
      <c r="M61" s="24">
        <v>3</v>
      </c>
      <c r="N61" s="46" t="s">
        <v>585</v>
      </c>
      <c r="O61" s="15" t="s">
        <v>154</v>
      </c>
      <c r="P61" s="15" t="s">
        <v>531</v>
      </c>
      <c r="Q61" s="15" t="s">
        <v>174</v>
      </c>
      <c r="R61" s="15" t="s">
        <v>665</v>
      </c>
      <c r="S61" s="15">
        <v>912</v>
      </c>
      <c r="T61" s="15" t="s">
        <v>672</v>
      </c>
      <c r="U61" s="19">
        <v>45441</v>
      </c>
      <c r="V61" s="24" t="s">
        <v>214</v>
      </c>
      <c r="W61" s="19">
        <v>45464</v>
      </c>
      <c r="X61" s="19">
        <v>45482</v>
      </c>
      <c r="Y61" s="19">
        <v>47307</v>
      </c>
      <c r="Z61" s="15">
        <v>523.5</v>
      </c>
      <c r="AA61" s="15">
        <v>12.12</v>
      </c>
      <c r="AB61" s="15">
        <v>12</v>
      </c>
      <c r="AC61" s="15" t="s">
        <v>532</v>
      </c>
    </row>
    <row r="62" spans="1:29" ht="42.95" customHeight="1" x14ac:dyDescent="0.25">
      <c r="A62" s="15">
        <f t="shared" si="0"/>
        <v>60</v>
      </c>
      <c r="B62" s="23" t="s">
        <v>527</v>
      </c>
      <c r="C62" s="23" t="s">
        <v>533</v>
      </c>
      <c r="D62" s="24" t="s">
        <v>529</v>
      </c>
      <c r="E62" s="23" t="s">
        <v>534</v>
      </c>
      <c r="F62" s="24" t="s">
        <v>232</v>
      </c>
      <c r="G62" s="58" t="s">
        <v>176</v>
      </c>
      <c r="H62" s="36">
        <v>103780.37300000001</v>
      </c>
      <c r="I62" s="36">
        <v>96057.498000000007</v>
      </c>
      <c r="J62" s="24">
        <v>230</v>
      </c>
      <c r="K62" s="46" t="s">
        <v>594</v>
      </c>
      <c r="L62" s="24" t="s">
        <v>673</v>
      </c>
      <c r="M62" s="24">
        <v>4</v>
      </c>
      <c r="N62" s="46" t="s">
        <v>585</v>
      </c>
      <c r="O62" s="15" t="s">
        <v>154</v>
      </c>
      <c r="P62" s="15" t="s">
        <v>535</v>
      </c>
      <c r="Q62" s="15" t="s">
        <v>174</v>
      </c>
      <c r="R62" s="15" t="s">
        <v>665</v>
      </c>
      <c r="S62" s="60">
        <v>828</v>
      </c>
      <c r="T62" s="15" t="s">
        <v>674</v>
      </c>
      <c r="U62" s="19">
        <v>45431</v>
      </c>
      <c r="V62" s="24" t="s">
        <v>214</v>
      </c>
      <c r="W62" s="19">
        <v>45464</v>
      </c>
      <c r="X62" s="19">
        <v>45482</v>
      </c>
      <c r="Y62" s="19">
        <v>47307</v>
      </c>
      <c r="Z62" s="15">
        <v>798.5</v>
      </c>
      <c r="AA62" s="15">
        <v>11.09</v>
      </c>
      <c r="AB62" s="15">
        <v>20</v>
      </c>
      <c r="AC62" s="15" t="s">
        <v>177</v>
      </c>
    </row>
    <row r="63" spans="1:29" ht="44.25" customHeight="1" x14ac:dyDescent="0.25">
      <c r="A63" s="15">
        <f t="shared" si="0"/>
        <v>61</v>
      </c>
      <c r="B63" s="23" t="s">
        <v>537</v>
      </c>
      <c r="C63" s="23" t="s">
        <v>179</v>
      </c>
      <c r="D63" s="24" t="s">
        <v>538</v>
      </c>
      <c r="E63" s="23" t="s">
        <v>539</v>
      </c>
      <c r="F63" s="24" t="s">
        <v>232</v>
      </c>
      <c r="G63" s="58" t="s">
        <v>178</v>
      </c>
      <c r="H63" s="45">
        <v>99645.774999999994</v>
      </c>
      <c r="I63" s="45">
        <v>91804.460999999996</v>
      </c>
      <c r="J63" s="46" t="s">
        <v>675</v>
      </c>
      <c r="K63" s="46" t="s">
        <v>676</v>
      </c>
      <c r="L63" s="46" t="s">
        <v>805</v>
      </c>
      <c r="M63" s="46" t="s">
        <v>806</v>
      </c>
      <c r="N63" s="46" t="s">
        <v>585</v>
      </c>
      <c r="O63" s="15" t="s">
        <v>35</v>
      </c>
      <c r="P63" s="15" t="s">
        <v>181</v>
      </c>
      <c r="Q63" s="15" t="s">
        <v>37</v>
      </c>
      <c r="R63" s="15" t="s">
        <v>611</v>
      </c>
      <c r="S63" s="15">
        <v>5502</v>
      </c>
      <c r="T63" s="15" t="s">
        <v>540</v>
      </c>
      <c r="U63" s="19">
        <v>44917</v>
      </c>
      <c r="V63" s="24" t="s">
        <v>360</v>
      </c>
      <c r="W63" s="19">
        <v>44932</v>
      </c>
      <c r="X63" s="19">
        <v>44950</v>
      </c>
      <c r="Y63" s="19">
        <v>46775</v>
      </c>
      <c r="Z63" s="15">
        <v>660</v>
      </c>
      <c r="AA63" s="15">
        <v>14</v>
      </c>
      <c r="AB63" s="15">
        <v>13</v>
      </c>
      <c r="AC63" s="15" t="s">
        <v>541</v>
      </c>
    </row>
    <row r="64" spans="1:29" ht="38.25" x14ac:dyDescent="0.25">
      <c r="A64" s="15">
        <f t="shared" si="0"/>
        <v>62</v>
      </c>
      <c r="B64" s="23" t="s">
        <v>542</v>
      </c>
      <c r="C64" s="23" t="s">
        <v>543</v>
      </c>
      <c r="D64" s="24" t="s">
        <v>544</v>
      </c>
      <c r="E64" s="23" t="s">
        <v>545</v>
      </c>
      <c r="F64" s="24" t="s">
        <v>232</v>
      </c>
      <c r="G64" s="24" t="s">
        <v>546</v>
      </c>
      <c r="H64" s="45">
        <v>99351.808999999994</v>
      </c>
      <c r="I64" s="45">
        <v>90603.581999999995</v>
      </c>
      <c r="J64" s="46">
        <v>152.5</v>
      </c>
      <c r="K64" s="46" t="s">
        <v>583</v>
      </c>
      <c r="L64" s="46">
        <v>6</v>
      </c>
      <c r="M64" s="46">
        <v>3</v>
      </c>
      <c r="N64" s="46" t="s">
        <v>585</v>
      </c>
      <c r="O64" s="15" t="s">
        <v>180</v>
      </c>
      <c r="P64" s="15" t="s">
        <v>547</v>
      </c>
      <c r="Q64" s="15" t="s">
        <v>188</v>
      </c>
      <c r="R64" s="15" t="s">
        <v>617</v>
      </c>
      <c r="S64" s="15">
        <v>3324</v>
      </c>
      <c r="T64" s="15" t="s">
        <v>548</v>
      </c>
      <c r="U64" s="19">
        <v>44768</v>
      </c>
      <c r="V64" s="24" t="s">
        <v>360</v>
      </c>
      <c r="W64" s="19">
        <v>44789</v>
      </c>
      <c r="X64" s="19">
        <v>44804</v>
      </c>
      <c r="Y64" s="19">
        <v>46629</v>
      </c>
      <c r="Z64" s="15">
        <v>135</v>
      </c>
      <c r="AA64" s="15">
        <v>4.7</v>
      </c>
      <c r="AB64" s="15">
        <v>8</v>
      </c>
      <c r="AC64" s="15" t="s">
        <v>549</v>
      </c>
    </row>
    <row r="65" spans="1:29" ht="48.6" customHeight="1" x14ac:dyDescent="0.25">
      <c r="A65" s="15">
        <f t="shared" si="0"/>
        <v>63</v>
      </c>
      <c r="B65" s="23" t="s">
        <v>537</v>
      </c>
      <c r="C65" s="23" t="s">
        <v>550</v>
      </c>
      <c r="D65" s="24" t="s">
        <v>538</v>
      </c>
      <c r="E65" s="23" t="s">
        <v>551</v>
      </c>
      <c r="F65" s="24" t="s">
        <v>232</v>
      </c>
      <c r="G65" s="24" t="s">
        <v>552</v>
      </c>
      <c r="H65" s="45">
        <v>99717.42</v>
      </c>
      <c r="I65" s="45">
        <v>91704.42</v>
      </c>
      <c r="J65" s="46">
        <v>156.5</v>
      </c>
      <c r="K65" s="46" t="s">
        <v>676</v>
      </c>
      <c r="L65" s="46" t="s">
        <v>677</v>
      </c>
      <c r="M65" s="46">
        <v>4</v>
      </c>
      <c r="N65" s="46" t="s">
        <v>585</v>
      </c>
      <c r="O65" s="15" t="s">
        <v>35</v>
      </c>
      <c r="P65" s="15" t="s">
        <v>553</v>
      </c>
      <c r="Q65" s="15" t="s">
        <v>37</v>
      </c>
      <c r="R65" s="15" t="s">
        <v>611</v>
      </c>
      <c r="S65" s="15" t="s">
        <v>807</v>
      </c>
      <c r="T65" s="15" t="s">
        <v>808</v>
      </c>
      <c r="U65" s="19" t="s">
        <v>809</v>
      </c>
      <c r="V65" s="24" t="s">
        <v>360</v>
      </c>
      <c r="W65" s="19" t="s">
        <v>810</v>
      </c>
      <c r="X65" s="19" t="s">
        <v>811</v>
      </c>
      <c r="Y65" s="19" t="s">
        <v>812</v>
      </c>
      <c r="Z65" s="15">
        <v>1296</v>
      </c>
      <c r="AA65" s="15">
        <v>30</v>
      </c>
      <c r="AB65" s="15">
        <v>12</v>
      </c>
      <c r="AC65" s="15" t="s">
        <v>541</v>
      </c>
    </row>
    <row r="66" spans="1:29" x14ac:dyDescent="0.2">
      <c r="A66" s="60"/>
      <c r="O66" s="72"/>
      <c r="P66" s="72"/>
      <c r="Q66" s="72"/>
      <c r="R66" s="72"/>
    </row>
    <row r="67" spans="1:29" x14ac:dyDescent="0.2">
      <c r="O67" s="72"/>
      <c r="P67" s="72"/>
      <c r="Q67" s="72"/>
      <c r="R67" s="72"/>
      <c r="W67" s="65"/>
      <c r="X67" s="65"/>
      <c r="Y67" s="65"/>
      <c r="Z67" s="65"/>
      <c r="AA67" s="65"/>
      <c r="AB67" s="65"/>
      <c r="AC67" s="65"/>
    </row>
    <row r="68" spans="1:29" x14ac:dyDescent="0.2">
      <c r="O68" s="72"/>
      <c r="P68" s="72"/>
      <c r="Q68" s="72"/>
      <c r="R68" s="72"/>
      <c r="W68" s="65"/>
      <c r="X68" s="65"/>
      <c r="Y68" s="65"/>
      <c r="Z68" s="65"/>
      <c r="AA68" s="65"/>
      <c r="AB68" s="65"/>
      <c r="AC68" s="65"/>
    </row>
    <row r="69" spans="1:29" x14ac:dyDescent="0.2">
      <c r="O69" s="72"/>
      <c r="P69" s="72"/>
      <c r="Q69" s="72"/>
      <c r="R69" s="72"/>
      <c r="W69" s="65"/>
      <c r="X69" s="65"/>
      <c r="Y69" s="65"/>
      <c r="Z69" s="65"/>
      <c r="AA69" s="65"/>
      <c r="AB69" s="65"/>
      <c r="AC69" s="65"/>
    </row>
    <row r="70" spans="1:29" x14ac:dyDescent="0.2">
      <c r="O70" s="72"/>
      <c r="P70" s="72"/>
      <c r="Q70" s="72"/>
      <c r="R70" s="72"/>
    </row>
    <row r="71" spans="1:29" x14ac:dyDescent="0.2">
      <c r="O71" s="72"/>
      <c r="P71" s="72"/>
      <c r="Q71" s="72"/>
      <c r="R71" s="72"/>
    </row>
    <row r="72" spans="1:29" x14ac:dyDescent="0.2">
      <c r="O72" s="72"/>
      <c r="P72" s="72"/>
      <c r="Q72" s="72"/>
      <c r="R72" s="72"/>
    </row>
    <row r="73" spans="1:29" x14ac:dyDescent="0.2">
      <c r="O73" s="72"/>
      <c r="P73" s="72"/>
      <c r="Q73" s="72"/>
      <c r="R73" s="72"/>
    </row>
    <row r="74" spans="1:29" x14ac:dyDescent="0.2">
      <c r="O74" s="72"/>
      <c r="P74" s="72"/>
      <c r="Q74" s="72"/>
      <c r="R74" s="72"/>
    </row>
  </sheetData>
  <autoFilter ref="A2:AC68" xr:uid="{00000000-0009-0000-0000-000000000000}">
    <sortState xmlns:xlrd2="http://schemas.microsoft.com/office/spreadsheetml/2017/richdata2" ref="A3:AE68">
      <sortCondition ref="A2:A68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A1C30-821A-406A-9B78-332D59ADE490}">
  <dimension ref="A2:AC66"/>
  <sheetViews>
    <sheetView showGridLines="0" tabSelected="1" zoomScale="70" zoomScaleNormal="70" workbookViewId="0">
      <selection activeCell="C13" sqref="C13"/>
    </sheetView>
  </sheetViews>
  <sheetFormatPr baseColWidth="10" defaultColWidth="11.42578125" defaultRowHeight="12.75" x14ac:dyDescent="0.2"/>
  <cols>
    <col min="1" max="1" width="4.42578125" style="29" customWidth="1"/>
    <col min="2" max="2" width="51.85546875" style="29" customWidth="1"/>
    <col min="3" max="3" width="39.5703125" style="61" customWidth="1"/>
    <col min="4" max="4" width="30.85546875" style="60" customWidth="1"/>
    <col min="5" max="5" width="40.5703125" style="29" customWidth="1"/>
    <col min="6" max="6" width="15.85546875" style="60" customWidth="1"/>
    <col min="7" max="7" width="13.85546875" style="60" customWidth="1"/>
    <col min="8" max="8" width="17.85546875" style="60" customWidth="1"/>
    <col min="9" max="9" width="19.140625" style="60" customWidth="1"/>
    <col min="10" max="10" width="17.140625" style="60" customWidth="1"/>
    <col min="11" max="11" width="18.85546875" style="60" customWidth="1"/>
    <col min="12" max="13" width="15.5703125" style="60" customWidth="1"/>
    <col min="14" max="14" width="17.140625" style="60" customWidth="1"/>
    <col min="15" max="15" width="12.140625" style="62" customWidth="1"/>
    <col min="16" max="16" width="12.85546875" style="62" customWidth="1"/>
    <col min="17" max="17" width="13.140625" style="62" customWidth="1"/>
    <col min="18" max="18" width="14.85546875" style="62" customWidth="1"/>
    <col min="19" max="19" width="14.5703125" style="60" customWidth="1"/>
    <col min="20" max="21" width="12.85546875" style="60" customWidth="1"/>
    <col min="22" max="22" width="28.42578125" style="29" customWidth="1"/>
    <col min="23" max="23" width="13.5703125" style="60" customWidth="1"/>
    <col min="24" max="24" width="14.140625" style="60" customWidth="1"/>
    <col min="25" max="25" width="14.42578125" style="60" customWidth="1"/>
    <col min="26" max="26" width="16.85546875" style="60" customWidth="1"/>
    <col min="27" max="27" width="14.42578125" style="60" customWidth="1"/>
    <col min="28" max="28" width="17" style="60" customWidth="1"/>
    <col min="29" max="29" width="15.140625" style="60" customWidth="1"/>
    <col min="30" max="16384" width="11.42578125" style="29"/>
  </cols>
  <sheetData>
    <row r="2" spans="1:29" ht="39.6" customHeight="1" x14ac:dyDescent="0.25">
      <c r="A2" s="40" t="s">
        <v>0</v>
      </c>
      <c r="B2" s="40" t="s">
        <v>189</v>
      </c>
      <c r="C2" s="40" t="s">
        <v>190</v>
      </c>
      <c r="D2" s="40" t="s">
        <v>191</v>
      </c>
      <c r="E2" s="40" t="s">
        <v>192</v>
      </c>
      <c r="F2" s="40" t="s">
        <v>193</v>
      </c>
      <c r="G2" s="40" t="s">
        <v>194</v>
      </c>
      <c r="H2" s="40" t="s">
        <v>3</v>
      </c>
      <c r="I2" s="40" t="s">
        <v>4</v>
      </c>
      <c r="J2" s="41" t="s">
        <v>195</v>
      </c>
      <c r="K2" s="41" t="s">
        <v>555</v>
      </c>
      <c r="L2" s="41" t="s">
        <v>556</v>
      </c>
      <c r="M2" s="41" t="s">
        <v>557</v>
      </c>
      <c r="N2" s="41" t="s">
        <v>558</v>
      </c>
      <c r="O2" s="63" t="s">
        <v>1</v>
      </c>
      <c r="P2" s="63" t="s">
        <v>196</v>
      </c>
      <c r="Q2" s="63" t="s">
        <v>2</v>
      </c>
      <c r="R2" s="63" t="s">
        <v>559</v>
      </c>
      <c r="S2" s="63" t="s">
        <v>197</v>
      </c>
      <c r="T2" s="63" t="s">
        <v>198</v>
      </c>
      <c r="U2" s="63" t="s">
        <v>199</v>
      </c>
      <c r="V2" s="43" t="s">
        <v>200</v>
      </c>
      <c r="W2" s="63" t="s">
        <v>201</v>
      </c>
      <c r="X2" s="63" t="s">
        <v>202</v>
      </c>
      <c r="Y2" s="63" t="s">
        <v>203</v>
      </c>
      <c r="Z2" s="63" t="s">
        <v>204</v>
      </c>
      <c r="AA2" s="63" t="s">
        <v>205</v>
      </c>
      <c r="AB2" s="63" t="s">
        <v>560</v>
      </c>
      <c r="AC2" s="63" t="s">
        <v>206</v>
      </c>
    </row>
    <row r="3" spans="1:29" ht="38.25" x14ac:dyDescent="0.25">
      <c r="A3" s="15">
        <v>1</v>
      </c>
      <c r="B3" s="9" t="s">
        <v>207</v>
      </c>
      <c r="C3" s="9" t="s">
        <v>208</v>
      </c>
      <c r="D3" s="10" t="s">
        <v>561</v>
      </c>
      <c r="E3" s="23" t="s">
        <v>210</v>
      </c>
      <c r="F3" s="44" t="s">
        <v>211</v>
      </c>
      <c r="G3" s="44" t="s">
        <v>5</v>
      </c>
      <c r="H3" s="45">
        <v>100918.519</v>
      </c>
      <c r="I3" s="45">
        <v>101171.003</v>
      </c>
      <c r="J3" s="46">
        <v>30</v>
      </c>
      <c r="K3" s="46" t="s">
        <v>562</v>
      </c>
      <c r="L3" s="46">
        <v>30</v>
      </c>
      <c r="M3" s="46">
        <v>2</v>
      </c>
      <c r="N3" s="46" t="s">
        <v>563</v>
      </c>
      <c r="O3" s="15" t="s">
        <v>7</v>
      </c>
      <c r="P3" s="15" t="s">
        <v>212</v>
      </c>
      <c r="Q3" s="15" t="s">
        <v>8</v>
      </c>
      <c r="R3" s="15" t="s">
        <v>564</v>
      </c>
      <c r="S3" s="15">
        <v>4229</v>
      </c>
      <c r="T3" s="15" t="s">
        <v>213</v>
      </c>
      <c r="U3" s="19">
        <v>44837</v>
      </c>
      <c r="V3" s="24" t="s">
        <v>214</v>
      </c>
      <c r="W3" s="19">
        <v>44847</v>
      </c>
      <c r="X3" s="19">
        <v>44865</v>
      </c>
      <c r="Y3" s="19">
        <v>46690</v>
      </c>
      <c r="Z3" s="15">
        <v>2.7</v>
      </c>
      <c r="AA3" s="15">
        <v>0.5</v>
      </c>
      <c r="AB3" s="15" t="s">
        <v>565</v>
      </c>
      <c r="AC3" s="15" t="s">
        <v>215</v>
      </c>
    </row>
    <row r="4" spans="1:29" ht="25.5" x14ac:dyDescent="0.25">
      <c r="A4" s="15">
        <f>A3+1</f>
        <v>2</v>
      </c>
      <c r="B4" s="20" t="s">
        <v>566</v>
      </c>
      <c r="C4" s="23" t="s">
        <v>567</v>
      </c>
      <c r="D4" s="24" t="s">
        <v>568</v>
      </c>
      <c r="E4" s="20" t="s">
        <v>569</v>
      </c>
      <c r="F4" s="24" t="s">
        <v>570</v>
      </c>
      <c r="G4" s="24" t="s">
        <v>571</v>
      </c>
      <c r="H4" s="45" t="s">
        <v>572</v>
      </c>
      <c r="I4" s="45" t="s">
        <v>573</v>
      </c>
      <c r="J4" s="46">
        <v>3</v>
      </c>
      <c r="K4" s="46" t="s">
        <v>574</v>
      </c>
      <c r="L4" s="46">
        <v>57</v>
      </c>
      <c r="M4" s="46" t="s">
        <v>575</v>
      </c>
      <c r="N4" s="24" t="s">
        <v>570</v>
      </c>
      <c r="O4" s="15" t="s">
        <v>222</v>
      </c>
      <c r="P4" s="15" t="s">
        <v>576</v>
      </c>
      <c r="Q4" s="15" t="s">
        <v>577</v>
      </c>
      <c r="R4" s="15" t="s">
        <v>578</v>
      </c>
      <c r="S4" s="15" t="s">
        <v>777</v>
      </c>
      <c r="T4" s="15" t="s">
        <v>778</v>
      </c>
      <c r="U4" s="19" t="s">
        <v>779</v>
      </c>
      <c r="V4" s="24" t="s">
        <v>290</v>
      </c>
      <c r="W4" s="19" t="s">
        <v>780</v>
      </c>
      <c r="X4" s="19">
        <v>45680</v>
      </c>
      <c r="Y4" s="19">
        <v>47505</v>
      </c>
      <c r="Z4" s="15">
        <v>138</v>
      </c>
      <c r="AA4" s="15">
        <v>1.59</v>
      </c>
      <c r="AB4" s="15">
        <v>24</v>
      </c>
      <c r="AC4" s="15" t="s">
        <v>582</v>
      </c>
    </row>
    <row r="5" spans="1:29" ht="25.5" x14ac:dyDescent="0.25">
      <c r="A5" s="15">
        <f t="shared" ref="A5:A63" si="0">A4+1</f>
        <v>3</v>
      </c>
      <c r="B5" s="20" t="s">
        <v>216</v>
      </c>
      <c r="C5" s="23" t="s">
        <v>217</v>
      </c>
      <c r="D5" s="24" t="s">
        <v>218</v>
      </c>
      <c r="E5" s="20" t="s">
        <v>219</v>
      </c>
      <c r="F5" s="24" t="s">
        <v>220</v>
      </c>
      <c r="G5" s="24" t="s">
        <v>221</v>
      </c>
      <c r="H5" s="45">
        <v>112356.66099999999</v>
      </c>
      <c r="I5" s="45">
        <v>104542.038</v>
      </c>
      <c r="J5" s="46">
        <v>144</v>
      </c>
      <c r="K5" s="46" t="s">
        <v>583</v>
      </c>
      <c r="L5" s="46" t="s">
        <v>584</v>
      </c>
      <c r="M5" s="46">
        <v>3</v>
      </c>
      <c r="N5" s="46" t="s">
        <v>585</v>
      </c>
      <c r="O5" s="15" t="s">
        <v>222</v>
      </c>
      <c r="P5" s="15" t="s">
        <v>223</v>
      </c>
      <c r="Q5" s="15" t="s">
        <v>224</v>
      </c>
      <c r="R5" s="15" t="s">
        <v>586</v>
      </c>
      <c r="S5" s="15">
        <v>3060</v>
      </c>
      <c r="T5" s="15" t="s">
        <v>225</v>
      </c>
      <c r="U5" s="19">
        <v>44196</v>
      </c>
      <c r="V5" s="24" t="s">
        <v>226</v>
      </c>
      <c r="W5" s="19">
        <v>44224</v>
      </c>
      <c r="X5" s="19">
        <v>44239</v>
      </c>
      <c r="Y5" s="19">
        <v>46064</v>
      </c>
      <c r="Z5" s="15">
        <v>130</v>
      </c>
      <c r="AA5" s="15">
        <v>3</v>
      </c>
      <c r="AB5" s="15">
        <v>12</v>
      </c>
      <c r="AC5" s="15" t="s">
        <v>227</v>
      </c>
    </row>
    <row r="6" spans="1:29" ht="25.5" x14ac:dyDescent="0.25">
      <c r="A6" s="15">
        <f t="shared" si="0"/>
        <v>4</v>
      </c>
      <c r="B6" s="23" t="s">
        <v>234</v>
      </c>
      <c r="C6" s="23" t="s">
        <v>235</v>
      </c>
      <c r="D6" s="24" t="s">
        <v>236</v>
      </c>
      <c r="E6" s="23" t="s">
        <v>237</v>
      </c>
      <c r="F6" s="24" t="s">
        <v>232</v>
      </c>
      <c r="G6" s="24" t="s">
        <v>238</v>
      </c>
      <c r="H6" s="45">
        <v>111532.41899999999</v>
      </c>
      <c r="I6" s="45">
        <v>104160.882</v>
      </c>
      <c r="J6" s="46">
        <v>86</v>
      </c>
      <c r="K6" s="46" t="s">
        <v>583</v>
      </c>
      <c r="L6" s="46" t="s">
        <v>589</v>
      </c>
      <c r="M6" s="46">
        <v>2</v>
      </c>
      <c r="N6" s="46" t="s">
        <v>585</v>
      </c>
      <c r="O6" s="15" t="s">
        <v>222</v>
      </c>
      <c r="P6" s="15" t="s">
        <v>590</v>
      </c>
      <c r="Q6" s="15" t="s">
        <v>240</v>
      </c>
      <c r="R6" s="15" t="s">
        <v>578</v>
      </c>
      <c r="S6" s="15">
        <v>5459</v>
      </c>
      <c r="T6" s="15" t="s">
        <v>241</v>
      </c>
      <c r="U6" s="19">
        <v>44553</v>
      </c>
      <c r="V6" s="24" t="s">
        <v>242</v>
      </c>
      <c r="W6" s="19">
        <v>44567</v>
      </c>
      <c r="X6" s="19">
        <v>44585</v>
      </c>
      <c r="Y6" s="19">
        <v>46410</v>
      </c>
      <c r="Z6" s="47">
        <v>9.5</v>
      </c>
      <c r="AA6" s="47">
        <v>0.26</v>
      </c>
      <c r="AB6" s="48">
        <v>10</v>
      </c>
      <c r="AC6" s="15" t="s">
        <v>243</v>
      </c>
    </row>
    <row r="7" spans="1:29" ht="25.5" x14ac:dyDescent="0.25">
      <c r="A7" s="15">
        <f t="shared" si="0"/>
        <v>5</v>
      </c>
      <c r="B7" s="23" t="s">
        <v>591</v>
      </c>
      <c r="C7" s="23" t="s">
        <v>14</v>
      </c>
      <c r="D7" s="24" t="s">
        <v>244</v>
      </c>
      <c r="E7" s="23" t="s">
        <v>245</v>
      </c>
      <c r="F7" s="24" t="s">
        <v>220</v>
      </c>
      <c r="G7" s="24" t="s">
        <v>13</v>
      </c>
      <c r="H7" s="45">
        <v>116984.80100000001</v>
      </c>
      <c r="I7" s="45">
        <v>105349.298</v>
      </c>
      <c r="J7" s="46">
        <v>84</v>
      </c>
      <c r="K7" s="46" t="s">
        <v>583</v>
      </c>
      <c r="L7" s="46">
        <v>3</v>
      </c>
      <c r="M7" s="46" t="s">
        <v>592</v>
      </c>
      <c r="N7" s="24" t="s">
        <v>220</v>
      </c>
      <c r="O7" s="15" t="s">
        <v>222</v>
      </c>
      <c r="P7" s="15" t="s">
        <v>15</v>
      </c>
      <c r="Q7" s="15" t="s">
        <v>16</v>
      </c>
      <c r="R7" s="15" t="s">
        <v>593</v>
      </c>
      <c r="S7" s="15">
        <v>3703</v>
      </c>
      <c r="T7" s="15" t="s">
        <v>246</v>
      </c>
      <c r="U7" s="19">
        <v>44799</v>
      </c>
      <c r="V7" s="24" t="s">
        <v>247</v>
      </c>
      <c r="W7" s="19">
        <v>44837</v>
      </c>
      <c r="X7" s="19">
        <v>44853</v>
      </c>
      <c r="Y7" s="19">
        <v>46678</v>
      </c>
      <c r="Z7" s="15" t="s">
        <v>248</v>
      </c>
      <c r="AA7" s="15" t="s">
        <v>248</v>
      </c>
      <c r="AB7" s="15" t="s">
        <v>248</v>
      </c>
      <c r="AC7" s="15" t="s">
        <v>249</v>
      </c>
    </row>
    <row r="8" spans="1:29" ht="25.5" x14ac:dyDescent="0.25">
      <c r="A8" s="15">
        <f t="shared" si="0"/>
        <v>6</v>
      </c>
      <c r="B8" s="23" t="s">
        <v>18</v>
      </c>
      <c r="C8" s="23" t="s">
        <v>18</v>
      </c>
      <c r="D8" s="24" t="s">
        <v>250</v>
      </c>
      <c r="E8" s="23" t="s">
        <v>251</v>
      </c>
      <c r="F8" s="24" t="s">
        <v>220</v>
      </c>
      <c r="G8" s="24" t="s">
        <v>17</v>
      </c>
      <c r="H8" s="45">
        <v>117147.976</v>
      </c>
      <c r="I8" s="45">
        <v>105342.96</v>
      </c>
      <c r="J8" s="46">
        <v>167</v>
      </c>
      <c r="K8" s="46" t="s">
        <v>594</v>
      </c>
      <c r="L8" s="46">
        <v>6</v>
      </c>
      <c r="M8" s="46">
        <v>3</v>
      </c>
      <c r="N8" s="46" t="s">
        <v>585</v>
      </c>
      <c r="O8" s="15" t="s">
        <v>222</v>
      </c>
      <c r="P8" s="15" t="s">
        <v>19</v>
      </c>
      <c r="Q8" s="15" t="s">
        <v>16</v>
      </c>
      <c r="R8" s="15" t="s">
        <v>595</v>
      </c>
      <c r="S8" s="15">
        <v>2040</v>
      </c>
      <c r="T8" s="15" t="s">
        <v>252</v>
      </c>
      <c r="U8" s="19">
        <v>44706</v>
      </c>
      <c r="V8" s="24" t="s">
        <v>247</v>
      </c>
      <c r="W8" s="19">
        <v>44713</v>
      </c>
      <c r="X8" s="19">
        <v>44728</v>
      </c>
      <c r="Y8" s="19">
        <v>46553</v>
      </c>
      <c r="Z8" s="15">
        <v>155.19999999999999</v>
      </c>
      <c r="AA8" s="15">
        <v>1.8</v>
      </c>
      <c r="AB8" s="15" t="s">
        <v>248</v>
      </c>
      <c r="AC8" s="15" t="s">
        <v>253</v>
      </c>
    </row>
    <row r="9" spans="1:29" ht="25.5" x14ac:dyDescent="0.25">
      <c r="A9" s="15">
        <f t="shared" si="0"/>
        <v>7</v>
      </c>
      <c r="B9" s="23" t="s">
        <v>254</v>
      </c>
      <c r="C9" s="23" t="s">
        <v>255</v>
      </c>
      <c r="D9" s="24" t="s">
        <v>256</v>
      </c>
      <c r="E9" s="23" t="s">
        <v>257</v>
      </c>
      <c r="F9" s="24" t="s">
        <v>232</v>
      </c>
      <c r="G9" s="24" t="s">
        <v>258</v>
      </c>
      <c r="H9" s="45">
        <v>122965.68</v>
      </c>
      <c r="I9" s="45">
        <v>104553.4</v>
      </c>
      <c r="J9" s="46">
        <v>78</v>
      </c>
      <c r="K9" s="46" t="s">
        <v>594</v>
      </c>
      <c r="L9" s="46">
        <v>2.5</v>
      </c>
      <c r="M9" s="46" t="s">
        <v>596</v>
      </c>
      <c r="N9" s="46" t="s">
        <v>563</v>
      </c>
      <c r="O9" s="15" t="s">
        <v>222</v>
      </c>
      <c r="P9" s="15" t="s">
        <v>259</v>
      </c>
      <c r="Q9" s="15" t="s">
        <v>260</v>
      </c>
      <c r="R9" s="15" t="s">
        <v>597</v>
      </c>
      <c r="S9" s="15">
        <v>1539</v>
      </c>
      <c r="T9" s="15" t="s">
        <v>261</v>
      </c>
      <c r="U9" s="19">
        <v>44363</v>
      </c>
      <c r="V9" s="24" t="s">
        <v>262</v>
      </c>
      <c r="W9" s="19">
        <v>44371</v>
      </c>
      <c r="X9" s="19">
        <v>44389</v>
      </c>
      <c r="Y9" s="19">
        <v>46214</v>
      </c>
      <c r="Z9" s="15">
        <v>7.2</v>
      </c>
      <c r="AA9" s="15">
        <v>0.25</v>
      </c>
      <c r="AB9" s="15">
        <v>8</v>
      </c>
      <c r="AC9" s="15" t="s">
        <v>263</v>
      </c>
    </row>
    <row r="10" spans="1:29" ht="25.5" x14ac:dyDescent="0.25">
      <c r="A10" s="15">
        <f t="shared" si="0"/>
        <v>8</v>
      </c>
      <c r="B10" s="23" t="s">
        <v>264</v>
      </c>
      <c r="C10" s="23" t="s">
        <v>23</v>
      </c>
      <c r="D10" s="24" t="s">
        <v>265</v>
      </c>
      <c r="E10" s="23" t="s">
        <v>266</v>
      </c>
      <c r="F10" s="24" t="s">
        <v>232</v>
      </c>
      <c r="G10" s="24" t="s">
        <v>22</v>
      </c>
      <c r="H10" s="45">
        <v>120435.62599999999</v>
      </c>
      <c r="I10" s="45">
        <v>104199.901</v>
      </c>
      <c r="J10" s="46">
        <v>80</v>
      </c>
      <c r="K10" s="46" t="s">
        <v>594</v>
      </c>
      <c r="L10" s="46">
        <v>4</v>
      </c>
      <c r="M10" s="49">
        <v>2.5</v>
      </c>
      <c r="N10" s="46" t="s">
        <v>585</v>
      </c>
      <c r="O10" s="15" t="s">
        <v>222</v>
      </c>
      <c r="P10" s="15" t="s">
        <v>24</v>
      </c>
      <c r="Q10" s="15" t="s">
        <v>260</v>
      </c>
      <c r="R10" s="15" t="s">
        <v>597</v>
      </c>
      <c r="S10" s="15">
        <v>3318</v>
      </c>
      <c r="T10" s="19" t="s">
        <v>267</v>
      </c>
      <c r="U10" s="19">
        <v>44768</v>
      </c>
      <c r="V10" s="24" t="s">
        <v>242</v>
      </c>
      <c r="W10" s="19">
        <v>44783</v>
      </c>
      <c r="X10" s="19">
        <v>44799</v>
      </c>
      <c r="Y10" s="19">
        <v>46624</v>
      </c>
      <c r="Z10" s="15">
        <v>30</v>
      </c>
      <c r="AA10" s="15">
        <v>1.5</v>
      </c>
      <c r="AB10" s="15" t="s">
        <v>598</v>
      </c>
      <c r="AC10" s="15" t="s">
        <v>268</v>
      </c>
    </row>
    <row r="11" spans="1:29" ht="38.25" x14ac:dyDescent="0.25">
      <c r="A11" s="15">
        <f t="shared" si="0"/>
        <v>9</v>
      </c>
      <c r="B11" s="20" t="s">
        <v>269</v>
      </c>
      <c r="C11" s="23" t="s">
        <v>270</v>
      </c>
      <c r="D11" s="24" t="s">
        <v>271</v>
      </c>
      <c r="E11" s="20" t="s">
        <v>272</v>
      </c>
      <c r="F11" s="24" t="s">
        <v>220</v>
      </c>
      <c r="G11" s="24" t="s">
        <v>273</v>
      </c>
      <c r="H11" s="45">
        <v>116642.363</v>
      </c>
      <c r="I11" s="45">
        <v>105758.363</v>
      </c>
      <c r="J11" s="46">
        <v>101</v>
      </c>
      <c r="K11" s="46" t="s">
        <v>583</v>
      </c>
      <c r="L11" s="46">
        <v>6</v>
      </c>
      <c r="M11" s="46" t="s">
        <v>599</v>
      </c>
      <c r="N11" s="24" t="s">
        <v>220</v>
      </c>
      <c r="O11" s="15" t="s">
        <v>222</v>
      </c>
      <c r="P11" s="15" t="s">
        <v>274</v>
      </c>
      <c r="Q11" s="15" t="s">
        <v>16</v>
      </c>
      <c r="R11" s="15" t="s">
        <v>595</v>
      </c>
      <c r="S11" s="15">
        <v>3059</v>
      </c>
      <c r="T11" s="15" t="s">
        <v>275</v>
      </c>
      <c r="U11" s="19">
        <v>44196</v>
      </c>
      <c r="V11" s="24" t="s">
        <v>276</v>
      </c>
      <c r="W11" s="19">
        <v>44239</v>
      </c>
      <c r="X11" s="19">
        <v>44256</v>
      </c>
      <c r="Y11" s="19">
        <v>46081</v>
      </c>
      <c r="Z11" s="15">
        <v>21</v>
      </c>
      <c r="AA11" s="15">
        <v>0.24</v>
      </c>
      <c r="AB11" s="15">
        <v>24</v>
      </c>
      <c r="AC11" s="15" t="s">
        <v>277</v>
      </c>
    </row>
    <row r="12" spans="1:29" ht="25.5" x14ac:dyDescent="0.25">
      <c r="A12" s="15">
        <f t="shared" si="0"/>
        <v>10</v>
      </c>
      <c r="B12" s="23" t="s">
        <v>278</v>
      </c>
      <c r="C12" s="23" t="s">
        <v>279</v>
      </c>
      <c r="D12" s="24" t="s">
        <v>280</v>
      </c>
      <c r="E12" s="23" t="s">
        <v>281</v>
      </c>
      <c r="F12" s="24" t="s">
        <v>232</v>
      </c>
      <c r="G12" s="24" t="s">
        <v>27</v>
      </c>
      <c r="H12" s="45">
        <v>118929.6725</v>
      </c>
      <c r="I12" s="45">
        <v>104551.6789</v>
      </c>
      <c r="J12" s="46">
        <v>100</v>
      </c>
      <c r="K12" s="46" t="s">
        <v>594</v>
      </c>
      <c r="L12" s="46">
        <v>4</v>
      </c>
      <c r="M12" s="46" t="s">
        <v>592</v>
      </c>
      <c r="N12" s="46" t="s">
        <v>585</v>
      </c>
      <c r="O12" s="15" t="s">
        <v>222</v>
      </c>
      <c r="P12" s="15" t="s">
        <v>282</v>
      </c>
      <c r="Q12" s="15" t="s">
        <v>283</v>
      </c>
      <c r="R12" s="15" t="s">
        <v>597</v>
      </c>
      <c r="S12" s="15">
        <v>832</v>
      </c>
      <c r="T12" s="15" t="s">
        <v>600</v>
      </c>
      <c r="U12" s="19">
        <v>45431</v>
      </c>
      <c r="V12" s="24" t="s">
        <v>247</v>
      </c>
      <c r="W12" s="19">
        <v>45471</v>
      </c>
      <c r="X12" s="19">
        <v>45489</v>
      </c>
      <c r="Y12" s="19">
        <v>47314</v>
      </c>
      <c r="Z12" s="15">
        <v>54.5</v>
      </c>
      <c r="AA12" s="15">
        <v>2</v>
      </c>
      <c r="AB12" s="15">
        <v>8</v>
      </c>
      <c r="AC12" s="15" t="s">
        <v>28</v>
      </c>
    </row>
    <row r="13" spans="1:29" ht="51" x14ac:dyDescent="0.25">
      <c r="A13" s="15">
        <f t="shared" si="0"/>
        <v>11</v>
      </c>
      <c r="B13" s="23" t="s">
        <v>601</v>
      </c>
      <c r="C13" s="23" t="s">
        <v>293</v>
      </c>
      <c r="D13" s="24" t="s">
        <v>602</v>
      </c>
      <c r="E13" s="23" t="s">
        <v>295</v>
      </c>
      <c r="F13" s="24" t="s">
        <v>232</v>
      </c>
      <c r="G13" s="24" t="s">
        <v>31</v>
      </c>
      <c r="H13" s="45">
        <v>117216.75199999999</v>
      </c>
      <c r="I13" s="45">
        <v>105936.3</v>
      </c>
      <c r="J13" s="46">
        <v>57</v>
      </c>
      <c r="K13" s="46" t="s">
        <v>583</v>
      </c>
      <c r="L13" s="46">
        <v>3</v>
      </c>
      <c r="M13" s="46">
        <v>2</v>
      </c>
      <c r="N13" s="46" t="s">
        <v>563</v>
      </c>
      <c r="O13" s="15" t="s">
        <v>222</v>
      </c>
      <c r="P13" s="15" t="s">
        <v>32</v>
      </c>
      <c r="Q13" s="15" t="s">
        <v>16</v>
      </c>
      <c r="R13" s="15" t="s">
        <v>603</v>
      </c>
      <c r="S13" s="15">
        <v>2039</v>
      </c>
      <c r="T13" s="15" t="s">
        <v>296</v>
      </c>
      <c r="U13" s="19">
        <v>44706</v>
      </c>
      <c r="V13" s="24" t="s">
        <v>247</v>
      </c>
      <c r="W13" s="19">
        <v>44720</v>
      </c>
      <c r="X13" s="19">
        <v>44736</v>
      </c>
      <c r="Y13" s="19">
        <v>46561</v>
      </c>
      <c r="Z13" s="15">
        <v>22.4</v>
      </c>
      <c r="AA13" s="15">
        <v>0.33</v>
      </c>
      <c r="AB13" s="15">
        <v>18</v>
      </c>
      <c r="AC13" s="15" t="s">
        <v>33</v>
      </c>
    </row>
    <row r="14" spans="1:29" ht="66.75" customHeight="1" x14ac:dyDescent="0.25">
      <c r="A14" s="15">
        <f t="shared" si="0"/>
        <v>12</v>
      </c>
      <c r="B14" s="23" t="s">
        <v>604</v>
      </c>
      <c r="C14" s="23" t="s">
        <v>298</v>
      </c>
      <c r="D14" s="24" t="s">
        <v>605</v>
      </c>
      <c r="E14" s="50" t="s">
        <v>300</v>
      </c>
      <c r="F14" s="24" t="s">
        <v>232</v>
      </c>
      <c r="G14" s="24" t="s">
        <v>301</v>
      </c>
      <c r="H14" s="45">
        <v>124160.57</v>
      </c>
      <c r="I14" s="45">
        <v>105015.62</v>
      </c>
      <c r="J14" s="46">
        <v>100</v>
      </c>
      <c r="K14" s="46" t="s">
        <v>583</v>
      </c>
      <c r="L14" s="46">
        <v>6</v>
      </c>
      <c r="M14" s="46">
        <v>2</v>
      </c>
      <c r="N14" s="46" t="s">
        <v>585</v>
      </c>
      <c r="O14" s="15" t="s">
        <v>222</v>
      </c>
      <c r="P14" s="15" t="s">
        <v>302</v>
      </c>
      <c r="Q14" s="15" t="s">
        <v>260</v>
      </c>
      <c r="R14" s="15" t="s">
        <v>597</v>
      </c>
      <c r="S14" s="15">
        <v>1084</v>
      </c>
      <c r="T14" s="15" t="s">
        <v>303</v>
      </c>
      <c r="U14" s="19">
        <v>43982</v>
      </c>
      <c r="V14" s="24" t="s">
        <v>247</v>
      </c>
      <c r="W14" s="19">
        <v>44091</v>
      </c>
      <c r="X14" s="19">
        <v>44106</v>
      </c>
      <c r="Y14" s="19">
        <v>45931</v>
      </c>
      <c r="Z14" s="15">
        <v>17.64</v>
      </c>
      <c r="AA14" s="15">
        <v>0.7</v>
      </c>
      <c r="AB14" s="15">
        <v>7</v>
      </c>
      <c r="AC14" s="15" t="s">
        <v>304</v>
      </c>
    </row>
    <row r="15" spans="1:29" ht="38.25" x14ac:dyDescent="0.25">
      <c r="A15" s="15">
        <f t="shared" si="0"/>
        <v>13</v>
      </c>
      <c r="B15" s="23" t="s">
        <v>305</v>
      </c>
      <c r="C15" s="23" t="s">
        <v>306</v>
      </c>
      <c r="D15" s="24" t="s">
        <v>606</v>
      </c>
      <c r="E15" s="23" t="s">
        <v>308</v>
      </c>
      <c r="F15" s="24" t="s">
        <v>232</v>
      </c>
      <c r="G15" s="24" t="s">
        <v>309</v>
      </c>
      <c r="H15" s="45">
        <v>97139.478000000003</v>
      </c>
      <c r="I15" s="45">
        <v>88032.593999999997</v>
      </c>
      <c r="J15" s="51">
        <v>53.5</v>
      </c>
      <c r="K15" s="51" t="s">
        <v>607</v>
      </c>
      <c r="L15" s="52">
        <v>5</v>
      </c>
      <c r="M15" s="51" t="s">
        <v>608</v>
      </c>
      <c r="N15" s="46" t="s">
        <v>585</v>
      </c>
      <c r="O15" s="15" t="s">
        <v>310</v>
      </c>
      <c r="P15" s="15" t="s">
        <v>311</v>
      </c>
      <c r="Q15" s="15" t="s">
        <v>312</v>
      </c>
      <c r="R15" s="15" t="s">
        <v>609</v>
      </c>
      <c r="S15" s="15">
        <v>5458</v>
      </c>
      <c r="T15" s="15" t="s">
        <v>313</v>
      </c>
      <c r="U15" s="19">
        <v>44553</v>
      </c>
      <c r="V15" s="24" t="s">
        <v>314</v>
      </c>
      <c r="W15" s="19">
        <v>44630</v>
      </c>
      <c r="X15" s="19">
        <v>44648</v>
      </c>
      <c r="Y15" s="19">
        <v>46473</v>
      </c>
      <c r="Z15" s="15">
        <v>9.5</v>
      </c>
      <c r="AA15" s="15">
        <v>0.26</v>
      </c>
      <c r="AB15" s="15">
        <v>10</v>
      </c>
      <c r="AC15" s="15" t="s">
        <v>315</v>
      </c>
    </row>
    <row r="16" spans="1:29" ht="25.5" x14ac:dyDescent="0.25">
      <c r="A16" s="15">
        <f t="shared" si="0"/>
        <v>14</v>
      </c>
      <c r="B16" s="23" t="s">
        <v>316</v>
      </c>
      <c r="C16" s="23" t="s">
        <v>317</v>
      </c>
      <c r="D16" s="24" t="s">
        <v>318</v>
      </c>
      <c r="E16" s="23" t="s">
        <v>319</v>
      </c>
      <c r="F16" s="24" t="s">
        <v>232</v>
      </c>
      <c r="G16" s="24" t="s">
        <v>34</v>
      </c>
      <c r="H16" s="45">
        <v>99831.69</v>
      </c>
      <c r="I16" s="45">
        <v>92599.493000000002</v>
      </c>
      <c r="J16" s="46">
        <v>106</v>
      </c>
      <c r="K16" s="46" t="s">
        <v>594</v>
      </c>
      <c r="L16" s="46" t="s">
        <v>610</v>
      </c>
      <c r="M16" s="46">
        <v>2</v>
      </c>
      <c r="N16" s="46" t="s">
        <v>585</v>
      </c>
      <c r="O16" s="15" t="s">
        <v>35</v>
      </c>
      <c r="P16" s="15" t="s">
        <v>36</v>
      </c>
      <c r="Q16" s="15" t="s">
        <v>37</v>
      </c>
      <c r="R16" s="15" t="s">
        <v>611</v>
      </c>
      <c r="S16" s="15">
        <v>474</v>
      </c>
      <c r="T16" s="15" t="s">
        <v>320</v>
      </c>
      <c r="U16" s="19">
        <v>44623</v>
      </c>
      <c r="V16" s="24" t="s">
        <v>214</v>
      </c>
      <c r="W16" s="19">
        <v>44679</v>
      </c>
      <c r="X16" s="19">
        <v>44694</v>
      </c>
      <c r="Y16" s="67">
        <v>46519</v>
      </c>
      <c r="Z16" s="15">
        <v>140.69999999999999</v>
      </c>
      <c r="AA16" s="15">
        <v>3.5</v>
      </c>
      <c r="AB16" s="15">
        <v>11</v>
      </c>
      <c r="AC16" s="15" t="s">
        <v>321</v>
      </c>
    </row>
    <row r="17" spans="1:29" ht="38.25" x14ac:dyDescent="0.25">
      <c r="A17" s="15">
        <f t="shared" si="0"/>
        <v>15</v>
      </c>
      <c r="B17" s="23" t="s">
        <v>322</v>
      </c>
      <c r="C17" s="23" t="s">
        <v>323</v>
      </c>
      <c r="D17" s="24" t="s">
        <v>324</v>
      </c>
      <c r="E17" s="23" t="s">
        <v>325</v>
      </c>
      <c r="F17" s="24" t="s">
        <v>232</v>
      </c>
      <c r="G17" s="24" t="s">
        <v>38</v>
      </c>
      <c r="H17" s="45">
        <v>97241.2</v>
      </c>
      <c r="I17" s="45">
        <v>93327.49</v>
      </c>
      <c r="J17" s="46">
        <v>150.74</v>
      </c>
      <c r="K17" s="46" t="s">
        <v>612</v>
      </c>
      <c r="L17" s="46" t="s">
        <v>613</v>
      </c>
      <c r="M17" s="46">
        <v>3</v>
      </c>
      <c r="N17" s="46" t="s">
        <v>585</v>
      </c>
      <c r="O17" s="15" t="s">
        <v>35</v>
      </c>
      <c r="P17" s="15" t="s">
        <v>39</v>
      </c>
      <c r="Q17" s="15" t="s">
        <v>37</v>
      </c>
      <c r="R17" s="15" t="s">
        <v>611</v>
      </c>
      <c r="S17" s="15" t="s">
        <v>766</v>
      </c>
      <c r="T17" s="15" t="s">
        <v>326</v>
      </c>
      <c r="U17" s="19">
        <v>43588</v>
      </c>
      <c r="V17" s="24" t="s">
        <v>314</v>
      </c>
      <c r="W17" s="19">
        <v>43678</v>
      </c>
      <c r="X17" s="68">
        <v>43689</v>
      </c>
      <c r="Y17" s="19">
        <v>45515</v>
      </c>
      <c r="Z17" s="69">
        <v>144</v>
      </c>
      <c r="AA17" s="15">
        <v>10</v>
      </c>
      <c r="AB17" s="15">
        <v>4</v>
      </c>
      <c r="AC17" s="70" t="s">
        <v>327</v>
      </c>
    </row>
    <row r="18" spans="1:29" ht="25.5" x14ac:dyDescent="0.25">
      <c r="A18" s="15">
        <f t="shared" si="0"/>
        <v>16</v>
      </c>
      <c r="B18" s="23" t="s">
        <v>328</v>
      </c>
      <c r="C18" s="23" t="s">
        <v>41</v>
      </c>
      <c r="D18" s="24" t="s">
        <v>329</v>
      </c>
      <c r="E18" s="23" t="s">
        <v>330</v>
      </c>
      <c r="F18" s="24" t="s">
        <v>232</v>
      </c>
      <c r="G18" s="24" t="s">
        <v>40</v>
      </c>
      <c r="H18" s="45">
        <v>100451.56</v>
      </c>
      <c r="I18" s="45">
        <v>89308.410999999993</v>
      </c>
      <c r="J18" s="46">
        <v>89</v>
      </c>
      <c r="K18" s="46" t="s">
        <v>594</v>
      </c>
      <c r="L18" s="46" t="s">
        <v>614</v>
      </c>
      <c r="M18" s="46">
        <v>4</v>
      </c>
      <c r="N18" s="46" t="s">
        <v>585</v>
      </c>
      <c r="O18" s="15" t="s">
        <v>42</v>
      </c>
      <c r="P18" s="15" t="s">
        <v>43</v>
      </c>
      <c r="Q18" s="15" t="s">
        <v>44</v>
      </c>
      <c r="R18" s="15" t="s">
        <v>615</v>
      </c>
      <c r="S18" s="15">
        <v>5457</v>
      </c>
      <c r="T18" s="15" t="s">
        <v>331</v>
      </c>
      <c r="U18" s="19">
        <v>44553</v>
      </c>
      <c r="V18" s="24" t="s">
        <v>242</v>
      </c>
      <c r="W18" s="19">
        <v>44572</v>
      </c>
      <c r="X18" s="19">
        <v>44587</v>
      </c>
      <c r="Y18" s="71">
        <v>46412</v>
      </c>
      <c r="Z18" s="15">
        <v>20</v>
      </c>
      <c r="AA18" s="15">
        <v>3.7</v>
      </c>
      <c r="AB18" s="15" t="s">
        <v>565</v>
      </c>
      <c r="AC18" s="15" t="s">
        <v>332</v>
      </c>
    </row>
    <row r="19" spans="1:29" ht="25.5" x14ac:dyDescent="0.25">
      <c r="A19" s="15">
        <f t="shared" si="0"/>
        <v>17</v>
      </c>
      <c r="B19" s="23" t="s">
        <v>333</v>
      </c>
      <c r="C19" s="23" t="s">
        <v>334</v>
      </c>
      <c r="D19" s="24" t="s">
        <v>335</v>
      </c>
      <c r="E19" s="23" t="s">
        <v>616</v>
      </c>
      <c r="F19" s="24" t="s">
        <v>232</v>
      </c>
      <c r="G19" s="24" t="s">
        <v>187</v>
      </c>
      <c r="H19" s="45">
        <v>99501.17</v>
      </c>
      <c r="I19" s="45">
        <v>88877.26</v>
      </c>
      <c r="J19" s="46">
        <v>130</v>
      </c>
      <c r="K19" s="46" t="s">
        <v>583</v>
      </c>
      <c r="L19" s="46">
        <v>8</v>
      </c>
      <c r="M19" s="46">
        <v>4</v>
      </c>
      <c r="N19" s="46" t="s">
        <v>585</v>
      </c>
      <c r="O19" s="15" t="s">
        <v>180</v>
      </c>
      <c r="P19" s="15" t="s">
        <v>337</v>
      </c>
      <c r="Q19" s="15" t="s">
        <v>188</v>
      </c>
      <c r="R19" s="15" t="s">
        <v>617</v>
      </c>
      <c r="S19" s="15">
        <v>1799</v>
      </c>
      <c r="T19" s="15" t="s">
        <v>338</v>
      </c>
      <c r="U19" s="19">
        <v>44084</v>
      </c>
      <c r="V19" s="24" t="s">
        <v>214</v>
      </c>
      <c r="W19" s="19">
        <v>44089</v>
      </c>
      <c r="X19" s="19">
        <v>44104</v>
      </c>
      <c r="Y19" s="19">
        <v>45929</v>
      </c>
      <c r="Z19" s="15">
        <v>288</v>
      </c>
      <c r="AA19" s="15">
        <v>10</v>
      </c>
      <c r="AB19" s="15">
        <v>8</v>
      </c>
      <c r="AC19" s="15" t="s">
        <v>339</v>
      </c>
    </row>
    <row r="20" spans="1:29" ht="25.5" x14ac:dyDescent="0.25">
      <c r="A20" s="15">
        <f t="shared" si="0"/>
        <v>18</v>
      </c>
      <c r="B20" s="23" t="s">
        <v>340</v>
      </c>
      <c r="C20" s="23" t="s">
        <v>341</v>
      </c>
      <c r="D20" s="24" t="s">
        <v>342</v>
      </c>
      <c r="E20" s="23" t="s">
        <v>343</v>
      </c>
      <c r="F20" s="24" t="s">
        <v>232</v>
      </c>
      <c r="G20" s="24" t="s">
        <v>48</v>
      </c>
      <c r="H20" s="45">
        <v>100125.37</v>
      </c>
      <c r="I20" s="45">
        <v>92213.903000000006</v>
      </c>
      <c r="J20" s="46">
        <v>180</v>
      </c>
      <c r="K20" s="46" t="s">
        <v>594</v>
      </c>
      <c r="L20" s="46" t="s">
        <v>618</v>
      </c>
      <c r="M20" s="46">
        <v>4</v>
      </c>
      <c r="N20" s="46" t="s">
        <v>585</v>
      </c>
      <c r="O20" s="15" t="s">
        <v>49</v>
      </c>
      <c r="P20" s="15" t="s">
        <v>50</v>
      </c>
      <c r="Q20" s="15" t="s">
        <v>51</v>
      </c>
      <c r="R20" s="15" t="s">
        <v>619</v>
      </c>
      <c r="S20" s="15">
        <v>5295</v>
      </c>
      <c r="T20" s="15" t="s">
        <v>344</v>
      </c>
      <c r="U20" s="19">
        <v>44547</v>
      </c>
      <c r="V20" s="24" t="s">
        <v>214</v>
      </c>
      <c r="W20" s="19">
        <v>44559</v>
      </c>
      <c r="X20" s="19">
        <v>44575</v>
      </c>
      <c r="Y20" s="19">
        <v>46400</v>
      </c>
      <c r="Z20" s="15">
        <v>1095.5</v>
      </c>
      <c r="AA20" s="15">
        <v>25.36</v>
      </c>
      <c r="AB20" s="15">
        <v>12</v>
      </c>
      <c r="AC20" s="15" t="s">
        <v>345</v>
      </c>
    </row>
    <row r="21" spans="1:29" ht="25.5" x14ac:dyDescent="0.25">
      <c r="A21" s="15">
        <f t="shared" si="0"/>
        <v>19</v>
      </c>
      <c r="B21" s="23" t="s">
        <v>340</v>
      </c>
      <c r="C21" s="23" t="s">
        <v>346</v>
      </c>
      <c r="D21" s="24" t="s">
        <v>342</v>
      </c>
      <c r="E21" s="23" t="s">
        <v>343</v>
      </c>
      <c r="F21" s="24" t="s">
        <v>232</v>
      </c>
      <c r="G21" s="24" t="s">
        <v>52</v>
      </c>
      <c r="H21" s="45">
        <v>99911.626000000004</v>
      </c>
      <c r="I21" s="45">
        <v>92267.428</v>
      </c>
      <c r="J21" s="46">
        <v>142</v>
      </c>
      <c r="K21" s="46" t="s">
        <v>594</v>
      </c>
      <c r="L21" s="46" t="s">
        <v>620</v>
      </c>
      <c r="M21" s="46">
        <v>4</v>
      </c>
      <c r="N21" s="46" t="s">
        <v>585</v>
      </c>
      <c r="O21" s="15" t="s">
        <v>49</v>
      </c>
      <c r="P21" s="15" t="s">
        <v>50</v>
      </c>
      <c r="Q21" s="15" t="s">
        <v>51</v>
      </c>
      <c r="R21" s="15" t="s">
        <v>619</v>
      </c>
      <c r="S21" s="15">
        <v>5294</v>
      </c>
      <c r="T21" s="15" t="s">
        <v>347</v>
      </c>
      <c r="U21" s="19">
        <v>44547</v>
      </c>
      <c r="V21" s="24" t="s">
        <v>214</v>
      </c>
      <c r="W21" s="19">
        <v>44559</v>
      </c>
      <c r="X21" s="19">
        <v>44575</v>
      </c>
      <c r="Y21" s="19">
        <v>46400</v>
      </c>
      <c r="Z21" s="15">
        <v>1095.5</v>
      </c>
      <c r="AA21" s="15">
        <v>25.36</v>
      </c>
      <c r="AB21" s="15">
        <v>12</v>
      </c>
      <c r="AC21" s="15" t="s">
        <v>345</v>
      </c>
    </row>
    <row r="22" spans="1:29" ht="38.25" x14ac:dyDescent="0.25">
      <c r="A22" s="15">
        <f t="shared" si="0"/>
        <v>20</v>
      </c>
      <c r="B22" s="23" t="s">
        <v>348</v>
      </c>
      <c r="C22" s="23" t="s">
        <v>54</v>
      </c>
      <c r="D22" s="24" t="s">
        <v>349</v>
      </c>
      <c r="E22" s="23" t="s">
        <v>350</v>
      </c>
      <c r="F22" s="24" t="s">
        <v>232</v>
      </c>
      <c r="G22" s="24" t="s">
        <v>53</v>
      </c>
      <c r="H22" s="45">
        <v>105871.01</v>
      </c>
      <c r="I22" s="45">
        <v>93901.46</v>
      </c>
      <c r="J22" s="46">
        <v>513</v>
      </c>
      <c r="K22" s="46" t="s">
        <v>612</v>
      </c>
      <c r="L22" s="46">
        <v>10</v>
      </c>
      <c r="M22" s="46">
        <v>8</v>
      </c>
      <c r="N22" s="46" t="s">
        <v>585</v>
      </c>
      <c r="O22" s="15" t="s">
        <v>49</v>
      </c>
      <c r="P22" s="15" t="s">
        <v>55</v>
      </c>
      <c r="Q22" s="15" t="s">
        <v>56</v>
      </c>
      <c r="R22" s="15" t="s">
        <v>621</v>
      </c>
      <c r="S22" s="15">
        <v>4622</v>
      </c>
      <c r="T22" s="15" t="s">
        <v>351</v>
      </c>
      <c r="U22" s="19">
        <v>44862</v>
      </c>
      <c r="V22" s="24" t="s">
        <v>214</v>
      </c>
      <c r="W22" s="19">
        <v>44873</v>
      </c>
      <c r="X22" s="19">
        <v>44889</v>
      </c>
      <c r="Y22" s="19">
        <v>46714</v>
      </c>
      <c r="Z22" s="15">
        <v>1441</v>
      </c>
      <c r="AA22" s="15">
        <v>22</v>
      </c>
      <c r="AB22" s="15">
        <v>18</v>
      </c>
      <c r="AC22" s="15" t="s">
        <v>57</v>
      </c>
    </row>
    <row r="23" spans="1:29" ht="44.1" customHeight="1" x14ac:dyDescent="0.25">
      <c r="A23" s="15">
        <f t="shared" si="0"/>
        <v>21</v>
      </c>
      <c r="B23" s="23" t="s">
        <v>623</v>
      </c>
      <c r="C23" s="23" t="s">
        <v>65</v>
      </c>
      <c r="D23" s="24" t="s">
        <v>357</v>
      </c>
      <c r="E23" s="23" t="s">
        <v>358</v>
      </c>
      <c r="F23" s="24" t="s">
        <v>232</v>
      </c>
      <c r="G23" s="24" t="s">
        <v>64</v>
      </c>
      <c r="H23" s="45">
        <v>108952.435</v>
      </c>
      <c r="I23" s="45">
        <v>92173.68</v>
      </c>
      <c r="J23" s="46">
        <v>202</v>
      </c>
      <c r="K23" s="46" t="s">
        <v>594</v>
      </c>
      <c r="L23" s="46" t="s">
        <v>781</v>
      </c>
      <c r="M23" s="46" t="s">
        <v>624</v>
      </c>
      <c r="N23" s="46" t="s">
        <v>585</v>
      </c>
      <c r="O23" s="15" t="s">
        <v>60</v>
      </c>
      <c r="P23" s="15" t="s">
        <v>66</v>
      </c>
      <c r="Q23" s="15" t="s">
        <v>60</v>
      </c>
      <c r="R23" s="15" t="s">
        <v>625</v>
      </c>
      <c r="S23" s="15" t="s">
        <v>782</v>
      </c>
      <c r="T23" s="15" t="s">
        <v>783</v>
      </c>
      <c r="U23" s="19" t="s">
        <v>784</v>
      </c>
      <c r="V23" s="24" t="s">
        <v>360</v>
      </c>
      <c r="W23" s="19" t="s">
        <v>785</v>
      </c>
      <c r="X23" s="19">
        <v>45679</v>
      </c>
      <c r="Y23" s="19">
        <v>47504</v>
      </c>
      <c r="Z23" s="15">
        <v>100.104</v>
      </c>
      <c r="AA23" s="15">
        <v>4.3</v>
      </c>
      <c r="AB23" s="15">
        <v>6.5</v>
      </c>
      <c r="AC23" s="15" t="s">
        <v>361</v>
      </c>
    </row>
    <row r="24" spans="1:29" ht="38.25" x14ac:dyDescent="0.25">
      <c r="A24" s="15">
        <f t="shared" si="0"/>
        <v>22</v>
      </c>
      <c r="B24" s="23" t="s">
        <v>362</v>
      </c>
      <c r="C24" s="23" t="s">
        <v>363</v>
      </c>
      <c r="D24" s="24" t="s">
        <v>364</v>
      </c>
      <c r="E24" s="23" t="s">
        <v>365</v>
      </c>
      <c r="F24" s="24" t="s">
        <v>232</v>
      </c>
      <c r="G24" s="24" t="s">
        <v>67</v>
      </c>
      <c r="H24" s="45">
        <v>105240.19</v>
      </c>
      <c r="I24" s="45">
        <v>95724.137000000002</v>
      </c>
      <c r="J24" s="46">
        <v>214</v>
      </c>
      <c r="K24" s="46" t="s">
        <v>612</v>
      </c>
      <c r="L24" s="46" t="s">
        <v>786</v>
      </c>
      <c r="M24" s="46">
        <v>4</v>
      </c>
      <c r="N24" s="46" t="s">
        <v>585</v>
      </c>
      <c r="O24" s="15" t="s">
        <v>60</v>
      </c>
      <c r="P24" s="15" t="s">
        <v>366</v>
      </c>
      <c r="Q24" s="15" t="s">
        <v>62</v>
      </c>
      <c r="R24" s="15" t="s">
        <v>622</v>
      </c>
      <c r="S24" s="15">
        <v>5507</v>
      </c>
      <c r="T24" s="15" t="s">
        <v>367</v>
      </c>
      <c r="U24" s="19">
        <v>44917</v>
      </c>
      <c r="V24" s="24" t="s">
        <v>214</v>
      </c>
      <c r="W24" s="19">
        <v>44945</v>
      </c>
      <c r="X24" s="19">
        <v>44960</v>
      </c>
      <c r="Y24" s="19">
        <v>46785</v>
      </c>
      <c r="Z24" s="15">
        <v>864</v>
      </c>
      <c r="AA24" s="15">
        <v>20</v>
      </c>
      <c r="AB24" s="15">
        <v>12</v>
      </c>
      <c r="AC24" s="15" t="s">
        <v>368</v>
      </c>
    </row>
    <row r="25" spans="1:29" ht="38.25" x14ac:dyDescent="0.25">
      <c r="A25" s="15">
        <f t="shared" si="0"/>
        <v>23</v>
      </c>
      <c r="B25" s="23" t="s">
        <v>362</v>
      </c>
      <c r="C25" s="23" t="s">
        <v>369</v>
      </c>
      <c r="D25" s="24" t="s">
        <v>364</v>
      </c>
      <c r="E25" s="23" t="s">
        <v>365</v>
      </c>
      <c r="F25" s="24" t="s">
        <v>232</v>
      </c>
      <c r="G25" s="24" t="s">
        <v>68</v>
      </c>
      <c r="H25" s="45">
        <v>105058.007</v>
      </c>
      <c r="I25" s="45">
        <v>95591.915999999997</v>
      </c>
      <c r="J25" s="46">
        <v>239</v>
      </c>
      <c r="K25" s="46" t="s">
        <v>612</v>
      </c>
      <c r="L25" s="46">
        <v>6</v>
      </c>
      <c r="M25" s="46">
        <v>4</v>
      </c>
      <c r="N25" s="46" t="s">
        <v>585</v>
      </c>
      <c r="O25" s="15" t="s">
        <v>60</v>
      </c>
      <c r="P25" s="15" t="s">
        <v>370</v>
      </c>
      <c r="Q25" s="15" t="s">
        <v>62</v>
      </c>
      <c r="R25" s="15" t="s">
        <v>622</v>
      </c>
      <c r="S25" s="15">
        <v>5508</v>
      </c>
      <c r="T25" s="15" t="s">
        <v>371</v>
      </c>
      <c r="U25" s="19">
        <v>44917</v>
      </c>
      <c r="V25" s="24" t="s">
        <v>214</v>
      </c>
      <c r="W25" s="19">
        <v>44945</v>
      </c>
      <c r="X25" s="19">
        <v>44960</v>
      </c>
      <c r="Y25" s="19">
        <v>46785</v>
      </c>
      <c r="Z25" s="15">
        <v>864</v>
      </c>
      <c r="AA25" s="15">
        <v>20</v>
      </c>
      <c r="AB25" s="15">
        <v>12</v>
      </c>
      <c r="AC25" s="15" t="s">
        <v>368</v>
      </c>
    </row>
    <row r="26" spans="1:29" ht="25.5" x14ac:dyDescent="0.25">
      <c r="A26" s="15">
        <f t="shared" si="0"/>
        <v>24</v>
      </c>
      <c r="B26" s="23" t="s">
        <v>372</v>
      </c>
      <c r="C26" s="23" t="s">
        <v>373</v>
      </c>
      <c r="D26" s="24" t="s">
        <v>374</v>
      </c>
      <c r="E26" s="23" t="s">
        <v>375</v>
      </c>
      <c r="F26" s="24" t="s">
        <v>232</v>
      </c>
      <c r="G26" s="24" t="s">
        <v>69</v>
      </c>
      <c r="H26" s="45">
        <v>108733.92</v>
      </c>
      <c r="I26" s="45">
        <v>93451.264999999999</v>
      </c>
      <c r="J26" s="46">
        <v>200</v>
      </c>
      <c r="K26" s="46" t="s">
        <v>594</v>
      </c>
      <c r="L26" s="46">
        <v>4</v>
      </c>
      <c r="M26" s="46">
        <v>2</v>
      </c>
      <c r="N26" s="46" t="s">
        <v>585</v>
      </c>
      <c r="O26" s="15" t="s">
        <v>60</v>
      </c>
      <c r="P26" s="15" t="s">
        <v>70</v>
      </c>
      <c r="Q26" s="15" t="s">
        <v>60</v>
      </c>
      <c r="R26" s="15" t="s">
        <v>625</v>
      </c>
      <c r="S26" s="15" t="s">
        <v>787</v>
      </c>
      <c r="T26" s="15" t="s">
        <v>788</v>
      </c>
      <c r="U26" s="19" t="s">
        <v>789</v>
      </c>
      <c r="V26" s="24" t="s">
        <v>247</v>
      </c>
      <c r="W26" s="19" t="s">
        <v>790</v>
      </c>
      <c r="X26" s="19">
        <v>45698</v>
      </c>
      <c r="Y26" s="19">
        <v>47523</v>
      </c>
      <c r="Z26" s="15">
        <v>70</v>
      </c>
      <c r="AA26" s="15">
        <v>2</v>
      </c>
      <c r="AB26" s="15" t="s">
        <v>629</v>
      </c>
      <c r="AC26" s="15" t="s">
        <v>377</v>
      </c>
    </row>
    <row r="27" spans="1:29" ht="39" customHeight="1" x14ac:dyDescent="0.25">
      <c r="A27" s="15">
        <f t="shared" si="0"/>
        <v>25</v>
      </c>
      <c r="B27" s="23" t="s">
        <v>630</v>
      </c>
      <c r="C27" s="23" t="s">
        <v>378</v>
      </c>
      <c r="D27" s="24" t="s">
        <v>379</v>
      </c>
      <c r="E27" s="23" t="s">
        <v>380</v>
      </c>
      <c r="F27" s="24" t="s">
        <v>232</v>
      </c>
      <c r="G27" s="53" t="s">
        <v>71</v>
      </c>
      <c r="H27" s="45">
        <v>107296.29</v>
      </c>
      <c r="I27" s="45">
        <v>93461.608999999997</v>
      </c>
      <c r="J27" s="46">
        <v>262</v>
      </c>
      <c r="K27" s="46" t="s">
        <v>594</v>
      </c>
      <c r="L27" s="46" t="s">
        <v>791</v>
      </c>
      <c r="M27" s="46" t="s">
        <v>792</v>
      </c>
      <c r="N27" s="46" t="s">
        <v>585</v>
      </c>
      <c r="O27" s="15" t="s">
        <v>60</v>
      </c>
      <c r="P27" s="15" t="s">
        <v>73</v>
      </c>
      <c r="Q27" s="15" t="s">
        <v>62</v>
      </c>
      <c r="R27" s="15" t="s">
        <v>622</v>
      </c>
      <c r="S27" s="15">
        <v>5493</v>
      </c>
      <c r="T27" s="15" t="s">
        <v>381</v>
      </c>
      <c r="U27" s="19">
        <v>44554</v>
      </c>
      <c r="V27" s="24" t="s">
        <v>214</v>
      </c>
      <c r="W27" s="19">
        <v>44642</v>
      </c>
      <c r="X27" s="19">
        <v>44657</v>
      </c>
      <c r="Y27" s="19">
        <v>46482</v>
      </c>
      <c r="Z27" s="15">
        <v>32.4</v>
      </c>
      <c r="AA27" s="15">
        <v>1.5</v>
      </c>
      <c r="AB27" s="15">
        <v>6</v>
      </c>
      <c r="AC27" s="15" t="s">
        <v>382</v>
      </c>
    </row>
    <row r="28" spans="1:29" ht="58.5" customHeight="1" x14ac:dyDescent="0.25">
      <c r="A28" s="15">
        <f t="shared" si="0"/>
        <v>26</v>
      </c>
      <c r="B28" s="23" t="s">
        <v>631</v>
      </c>
      <c r="C28" s="23" t="s">
        <v>384</v>
      </c>
      <c r="D28" s="24" t="s">
        <v>632</v>
      </c>
      <c r="E28" s="23" t="s">
        <v>386</v>
      </c>
      <c r="F28" s="24" t="s">
        <v>232</v>
      </c>
      <c r="G28" s="24" t="s">
        <v>74</v>
      </c>
      <c r="H28" s="45">
        <v>111996.61099999999</v>
      </c>
      <c r="I28" s="45">
        <v>98576.41</v>
      </c>
      <c r="J28" s="46">
        <v>100</v>
      </c>
      <c r="K28" s="46" t="s">
        <v>594</v>
      </c>
      <c r="L28" s="46" t="s">
        <v>614</v>
      </c>
      <c r="M28" s="46" t="s">
        <v>599</v>
      </c>
      <c r="N28" s="46" t="s">
        <v>585</v>
      </c>
      <c r="O28" s="15" t="s">
        <v>75</v>
      </c>
      <c r="P28" s="15" t="s">
        <v>76</v>
      </c>
      <c r="Q28" s="15" t="s">
        <v>387</v>
      </c>
      <c r="R28" s="15" t="s">
        <v>633</v>
      </c>
      <c r="S28" s="15">
        <v>2058</v>
      </c>
      <c r="T28" s="15" t="s">
        <v>634</v>
      </c>
      <c r="U28" s="19">
        <v>45644</v>
      </c>
      <c r="V28" s="24" t="s">
        <v>214</v>
      </c>
      <c r="W28" s="19">
        <v>45692</v>
      </c>
      <c r="X28" s="19">
        <v>45707</v>
      </c>
      <c r="Y28" s="19">
        <v>47532</v>
      </c>
      <c r="Z28" s="15">
        <v>18</v>
      </c>
      <c r="AA28" s="15">
        <v>1.8</v>
      </c>
      <c r="AB28" s="15" t="s">
        <v>636</v>
      </c>
      <c r="AC28" s="15" t="s">
        <v>77</v>
      </c>
    </row>
    <row r="29" spans="1:29" ht="25.5" x14ac:dyDescent="0.25">
      <c r="A29" s="15">
        <f t="shared" si="0"/>
        <v>27</v>
      </c>
      <c r="B29" s="23" t="s">
        <v>389</v>
      </c>
      <c r="C29" s="23" t="s">
        <v>79</v>
      </c>
      <c r="D29" s="24" t="s">
        <v>390</v>
      </c>
      <c r="E29" s="23" t="s">
        <v>391</v>
      </c>
      <c r="F29" s="24" t="s">
        <v>232</v>
      </c>
      <c r="G29" s="24" t="s">
        <v>78</v>
      </c>
      <c r="H29" s="45">
        <v>107053.1</v>
      </c>
      <c r="I29" s="45">
        <v>97422.1</v>
      </c>
      <c r="J29" s="46">
        <v>399</v>
      </c>
      <c r="K29" s="46" t="s">
        <v>594</v>
      </c>
      <c r="L29" s="46" t="s">
        <v>637</v>
      </c>
      <c r="M29" s="46" t="s">
        <v>638</v>
      </c>
      <c r="N29" s="46" t="s">
        <v>585</v>
      </c>
      <c r="O29" s="15" t="s">
        <v>75</v>
      </c>
      <c r="P29" s="15" t="s">
        <v>80</v>
      </c>
      <c r="Q29" s="15" t="s">
        <v>81</v>
      </c>
      <c r="R29" s="15" t="s">
        <v>639</v>
      </c>
      <c r="S29" s="15">
        <v>1081</v>
      </c>
      <c r="T29" s="15" t="s">
        <v>392</v>
      </c>
      <c r="U29" s="19">
        <v>43981</v>
      </c>
      <c r="V29" s="24" t="s">
        <v>242</v>
      </c>
      <c r="W29" s="19">
        <v>44085</v>
      </c>
      <c r="X29" s="19">
        <v>44095</v>
      </c>
      <c r="Y29" s="19">
        <v>45920</v>
      </c>
      <c r="Z29" s="15">
        <v>220</v>
      </c>
      <c r="AA29" s="15">
        <v>3.82</v>
      </c>
      <c r="AB29" s="15">
        <v>16</v>
      </c>
      <c r="AC29" s="15" t="s">
        <v>393</v>
      </c>
    </row>
    <row r="30" spans="1:29" ht="25.5" x14ac:dyDescent="0.25">
      <c r="A30" s="15">
        <f t="shared" si="0"/>
        <v>28</v>
      </c>
      <c r="B30" s="23" t="s">
        <v>394</v>
      </c>
      <c r="C30" s="23" t="s">
        <v>88</v>
      </c>
      <c r="D30" s="24" t="s">
        <v>395</v>
      </c>
      <c r="E30" s="23" t="s">
        <v>396</v>
      </c>
      <c r="F30" s="24" t="s">
        <v>232</v>
      </c>
      <c r="G30" s="24" t="s">
        <v>87</v>
      </c>
      <c r="H30" s="45">
        <v>116022.836</v>
      </c>
      <c r="I30" s="45">
        <v>102927.296</v>
      </c>
      <c r="J30" s="46">
        <v>151</v>
      </c>
      <c r="K30" s="46" t="s">
        <v>594</v>
      </c>
      <c r="L30" s="46">
        <v>8</v>
      </c>
      <c r="M30" s="46" t="s">
        <v>587</v>
      </c>
      <c r="N30" s="46" t="s">
        <v>585</v>
      </c>
      <c r="O30" s="15" t="s">
        <v>84</v>
      </c>
      <c r="P30" s="15" t="s">
        <v>397</v>
      </c>
      <c r="Q30" s="15" t="s">
        <v>85</v>
      </c>
      <c r="R30" s="15" t="s">
        <v>640</v>
      </c>
      <c r="S30" s="15">
        <v>246</v>
      </c>
      <c r="T30" s="15" t="s">
        <v>398</v>
      </c>
      <c r="U30" s="19">
        <v>43858</v>
      </c>
      <c r="V30" s="24" t="s">
        <v>314</v>
      </c>
      <c r="W30" s="19">
        <v>43861</v>
      </c>
      <c r="X30" s="19">
        <v>43871</v>
      </c>
      <c r="Y30" s="19">
        <v>45697</v>
      </c>
      <c r="Z30" s="15">
        <v>43.2</v>
      </c>
      <c r="AA30" s="15">
        <v>0.8</v>
      </c>
      <c r="AB30" s="15">
        <v>15</v>
      </c>
      <c r="AC30" s="15" t="s">
        <v>86</v>
      </c>
    </row>
    <row r="31" spans="1:29" ht="25.5" x14ac:dyDescent="0.25">
      <c r="A31" s="15">
        <f t="shared" si="0"/>
        <v>29</v>
      </c>
      <c r="B31" s="23" t="s">
        <v>399</v>
      </c>
      <c r="C31" s="23" t="s">
        <v>400</v>
      </c>
      <c r="D31" s="24" t="s">
        <v>401</v>
      </c>
      <c r="E31" s="23" t="s">
        <v>402</v>
      </c>
      <c r="F31" s="24" t="s">
        <v>232</v>
      </c>
      <c r="G31" s="24" t="s">
        <v>89</v>
      </c>
      <c r="H31" s="45">
        <v>112692.34299999999</v>
      </c>
      <c r="I31" s="45">
        <v>99293.91899999998</v>
      </c>
      <c r="J31" s="46">
        <v>60</v>
      </c>
      <c r="K31" s="46" t="s">
        <v>583</v>
      </c>
      <c r="L31" s="46">
        <v>6</v>
      </c>
      <c r="M31" s="46">
        <v>2</v>
      </c>
      <c r="N31" s="46" t="s">
        <v>585</v>
      </c>
      <c r="O31" s="15" t="s">
        <v>84</v>
      </c>
      <c r="P31" s="15" t="s">
        <v>90</v>
      </c>
      <c r="Q31" s="15" t="s">
        <v>91</v>
      </c>
      <c r="R31" s="15" t="s">
        <v>641</v>
      </c>
      <c r="S31" s="15" t="s">
        <v>767</v>
      </c>
      <c r="T31" s="15" t="s">
        <v>403</v>
      </c>
      <c r="U31" s="19">
        <v>43585</v>
      </c>
      <c r="V31" s="24" t="s">
        <v>242</v>
      </c>
      <c r="W31" s="19">
        <v>43679</v>
      </c>
      <c r="X31" s="19">
        <v>43690</v>
      </c>
      <c r="Y31" s="19">
        <v>45516</v>
      </c>
      <c r="Z31" s="15">
        <v>207.3</v>
      </c>
      <c r="AA31" s="15">
        <v>3</v>
      </c>
      <c r="AB31" s="15" t="s">
        <v>642</v>
      </c>
      <c r="AC31" s="15" t="s">
        <v>92</v>
      </c>
    </row>
    <row r="32" spans="1:29" ht="25.5" x14ac:dyDescent="0.25">
      <c r="A32" s="15">
        <f t="shared" si="0"/>
        <v>30</v>
      </c>
      <c r="B32" s="23" t="s">
        <v>404</v>
      </c>
      <c r="C32" s="23" t="s">
        <v>94</v>
      </c>
      <c r="D32" s="24" t="s">
        <v>405</v>
      </c>
      <c r="E32" s="23" t="s">
        <v>406</v>
      </c>
      <c r="F32" s="24" t="s">
        <v>232</v>
      </c>
      <c r="G32" s="24" t="s">
        <v>93</v>
      </c>
      <c r="H32" s="45">
        <v>119568.908</v>
      </c>
      <c r="I32" s="45">
        <v>103759.212</v>
      </c>
      <c r="J32" s="46">
        <v>127</v>
      </c>
      <c r="K32" s="46" t="s">
        <v>594</v>
      </c>
      <c r="L32" s="46">
        <v>4</v>
      </c>
      <c r="M32" s="46">
        <v>2</v>
      </c>
      <c r="N32" s="46" t="s">
        <v>585</v>
      </c>
      <c r="O32" s="15" t="s">
        <v>84</v>
      </c>
      <c r="P32" s="15" t="s">
        <v>95</v>
      </c>
      <c r="Q32" s="15" t="s">
        <v>96</v>
      </c>
      <c r="R32" s="15" t="s">
        <v>643</v>
      </c>
      <c r="S32" s="15">
        <v>5503</v>
      </c>
      <c r="T32" s="15" t="s">
        <v>407</v>
      </c>
      <c r="U32" s="19">
        <v>44917</v>
      </c>
      <c r="V32" s="24" t="s">
        <v>242</v>
      </c>
      <c r="W32" s="19">
        <v>44938</v>
      </c>
      <c r="X32" s="19">
        <v>44953</v>
      </c>
      <c r="Y32" s="19">
        <v>46778</v>
      </c>
      <c r="Z32" s="15">
        <v>86.4</v>
      </c>
      <c r="AA32" s="15">
        <v>2</v>
      </c>
      <c r="AB32" s="15">
        <v>12</v>
      </c>
      <c r="AC32" s="15" t="s">
        <v>408</v>
      </c>
    </row>
    <row r="33" spans="1:29" ht="25.5" x14ac:dyDescent="0.25">
      <c r="A33" s="15">
        <f t="shared" si="0"/>
        <v>31</v>
      </c>
      <c r="B33" s="23" t="s">
        <v>409</v>
      </c>
      <c r="C33" s="23" t="s">
        <v>410</v>
      </c>
      <c r="D33" s="24" t="s">
        <v>411</v>
      </c>
      <c r="E33" s="23" t="s">
        <v>412</v>
      </c>
      <c r="F33" s="24" t="s">
        <v>232</v>
      </c>
      <c r="G33" s="24" t="s">
        <v>97</v>
      </c>
      <c r="H33" s="45">
        <v>124890.766</v>
      </c>
      <c r="I33" s="45">
        <v>104461.247</v>
      </c>
      <c r="J33" s="46">
        <v>88.5</v>
      </c>
      <c r="K33" s="46" t="s">
        <v>594</v>
      </c>
      <c r="L33" s="46">
        <v>5</v>
      </c>
      <c r="M33" s="46">
        <v>2</v>
      </c>
      <c r="N33" s="46" t="s">
        <v>585</v>
      </c>
      <c r="O33" s="15" t="s">
        <v>84</v>
      </c>
      <c r="P33" s="15" t="s">
        <v>98</v>
      </c>
      <c r="Q33" s="15" t="s">
        <v>99</v>
      </c>
      <c r="R33" s="15" t="s">
        <v>597</v>
      </c>
      <c r="S33" s="15">
        <v>446</v>
      </c>
      <c r="T33" s="19" t="s">
        <v>413</v>
      </c>
      <c r="U33" s="19">
        <v>43871</v>
      </c>
      <c r="V33" s="24" t="s">
        <v>414</v>
      </c>
      <c r="W33" s="19">
        <v>43880</v>
      </c>
      <c r="X33" s="19">
        <v>43895</v>
      </c>
      <c r="Y33" s="19">
        <v>45720</v>
      </c>
      <c r="Z33" s="15">
        <v>84</v>
      </c>
      <c r="AA33" s="15">
        <v>2.2999999999999998</v>
      </c>
      <c r="AB33" s="15">
        <v>10</v>
      </c>
      <c r="AC33" s="15" t="s">
        <v>415</v>
      </c>
    </row>
    <row r="34" spans="1:29" ht="25.5" x14ac:dyDescent="0.25">
      <c r="A34" s="15">
        <f t="shared" si="0"/>
        <v>32</v>
      </c>
      <c r="B34" s="23" t="s">
        <v>644</v>
      </c>
      <c r="C34" s="23" t="s">
        <v>101</v>
      </c>
      <c r="D34" s="54" t="s">
        <v>417</v>
      </c>
      <c r="E34" s="23" t="s">
        <v>418</v>
      </c>
      <c r="F34" s="24" t="s">
        <v>232</v>
      </c>
      <c r="G34" s="24" t="s">
        <v>100</v>
      </c>
      <c r="H34" s="45">
        <v>121519.173</v>
      </c>
      <c r="I34" s="45">
        <v>103737.477</v>
      </c>
      <c r="J34" s="46">
        <v>177</v>
      </c>
      <c r="K34" s="46" t="s">
        <v>594</v>
      </c>
      <c r="L34" s="46">
        <v>6</v>
      </c>
      <c r="M34" s="46" t="s">
        <v>592</v>
      </c>
      <c r="N34" s="46" t="s">
        <v>585</v>
      </c>
      <c r="O34" s="15" t="s">
        <v>84</v>
      </c>
      <c r="P34" s="15" t="s">
        <v>102</v>
      </c>
      <c r="Q34" s="15" t="s">
        <v>103</v>
      </c>
      <c r="R34" s="15" t="s">
        <v>597</v>
      </c>
      <c r="S34" s="15">
        <v>838</v>
      </c>
      <c r="T34" s="15" t="s">
        <v>645</v>
      </c>
      <c r="U34" s="19">
        <v>45433</v>
      </c>
      <c r="V34" s="24" t="s">
        <v>414</v>
      </c>
      <c r="W34" s="19">
        <v>45491</v>
      </c>
      <c r="X34" s="19">
        <v>45506</v>
      </c>
      <c r="Y34" s="19">
        <v>47331</v>
      </c>
      <c r="Z34" s="15">
        <v>272.16000000000003</v>
      </c>
      <c r="AA34" s="15">
        <v>6.72</v>
      </c>
      <c r="AB34" s="15">
        <v>11.25</v>
      </c>
      <c r="AC34" s="15" t="s">
        <v>104</v>
      </c>
    </row>
    <row r="35" spans="1:29" ht="25.5" x14ac:dyDescent="0.25">
      <c r="A35" s="15">
        <f t="shared" si="0"/>
        <v>33</v>
      </c>
      <c r="B35" s="23" t="s">
        <v>421</v>
      </c>
      <c r="C35" s="23" t="s">
        <v>106</v>
      </c>
      <c r="D35" s="24" t="s">
        <v>422</v>
      </c>
      <c r="E35" s="23" t="s">
        <v>423</v>
      </c>
      <c r="F35" s="24" t="s">
        <v>232</v>
      </c>
      <c r="G35" s="24" t="s">
        <v>105</v>
      </c>
      <c r="H35" s="45">
        <v>121424.26300000001</v>
      </c>
      <c r="I35" s="45">
        <v>104019.79</v>
      </c>
      <c r="J35" s="46">
        <v>140.18</v>
      </c>
      <c r="K35" s="46" t="s">
        <v>594</v>
      </c>
      <c r="L35" s="46">
        <v>4</v>
      </c>
      <c r="M35" s="46" t="s">
        <v>592</v>
      </c>
      <c r="N35" s="46" t="s">
        <v>585</v>
      </c>
      <c r="O35" s="15" t="s">
        <v>84</v>
      </c>
      <c r="P35" s="15" t="s">
        <v>107</v>
      </c>
      <c r="Q35" s="15" t="s">
        <v>96</v>
      </c>
      <c r="R35" s="15" t="s">
        <v>597</v>
      </c>
      <c r="S35" s="15" t="s">
        <v>768</v>
      </c>
      <c r="T35" s="19" t="s">
        <v>424</v>
      </c>
      <c r="U35" s="19">
        <v>43774</v>
      </c>
      <c r="V35" s="24" t="s">
        <v>276</v>
      </c>
      <c r="W35" s="19">
        <v>43795</v>
      </c>
      <c r="X35" s="19">
        <v>43803</v>
      </c>
      <c r="Y35" s="19">
        <v>45629</v>
      </c>
      <c r="Z35" s="15">
        <v>25.3</v>
      </c>
      <c r="AA35" s="15">
        <v>0.94</v>
      </c>
      <c r="AB35" s="15" t="s">
        <v>646</v>
      </c>
      <c r="AC35" s="15" t="s">
        <v>425</v>
      </c>
    </row>
    <row r="36" spans="1:29" ht="54.95" customHeight="1" x14ac:dyDescent="0.25">
      <c r="A36" s="15">
        <f t="shared" si="0"/>
        <v>34</v>
      </c>
      <c r="B36" s="23" t="s">
        <v>416</v>
      </c>
      <c r="C36" s="23" t="s">
        <v>112</v>
      </c>
      <c r="D36" s="24" t="s">
        <v>417</v>
      </c>
      <c r="E36" s="23" t="s">
        <v>418</v>
      </c>
      <c r="F36" s="24" t="s">
        <v>232</v>
      </c>
      <c r="G36" s="24" t="s">
        <v>111</v>
      </c>
      <c r="H36" s="45">
        <v>121530.175</v>
      </c>
      <c r="I36" s="45">
        <v>103703.20699999999</v>
      </c>
      <c r="J36" s="46">
        <v>176</v>
      </c>
      <c r="K36" s="46" t="s">
        <v>594</v>
      </c>
      <c r="L36" s="46">
        <v>8</v>
      </c>
      <c r="M36" s="46">
        <v>3</v>
      </c>
      <c r="N36" s="46" t="s">
        <v>585</v>
      </c>
      <c r="O36" s="15" t="s">
        <v>84</v>
      </c>
      <c r="P36" s="15" t="s">
        <v>102</v>
      </c>
      <c r="Q36" s="15" t="s">
        <v>103</v>
      </c>
      <c r="R36" s="15" t="s">
        <v>597</v>
      </c>
      <c r="S36" s="15" t="s">
        <v>769</v>
      </c>
      <c r="T36" s="15" t="s">
        <v>793</v>
      </c>
      <c r="U36" s="19" t="s">
        <v>794</v>
      </c>
      <c r="V36" s="24" t="s">
        <v>420</v>
      </c>
      <c r="W36" s="19" t="s">
        <v>795</v>
      </c>
      <c r="X36" s="19" t="s">
        <v>796</v>
      </c>
      <c r="Y36" s="19" t="s">
        <v>797</v>
      </c>
      <c r="Z36" s="15">
        <v>70.099999999999994</v>
      </c>
      <c r="AA36" s="15">
        <v>4.21</v>
      </c>
      <c r="AB36" s="15" t="s">
        <v>647</v>
      </c>
      <c r="AC36" s="15" t="s">
        <v>104</v>
      </c>
    </row>
    <row r="37" spans="1:29" ht="39.75" customHeight="1" x14ac:dyDescent="0.25">
      <c r="A37" s="15">
        <f t="shared" si="0"/>
        <v>35</v>
      </c>
      <c r="B37" s="23" t="s">
        <v>427</v>
      </c>
      <c r="C37" s="23" t="s">
        <v>428</v>
      </c>
      <c r="D37" s="24" t="s">
        <v>429</v>
      </c>
      <c r="E37" s="23" t="s">
        <v>430</v>
      </c>
      <c r="F37" s="24" t="s">
        <v>232</v>
      </c>
      <c r="G37" s="24" t="s">
        <v>113</v>
      </c>
      <c r="H37" s="45">
        <v>120713.05</v>
      </c>
      <c r="I37" s="45">
        <v>102773.28</v>
      </c>
      <c r="J37" s="46">
        <v>110</v>
      </c>
      <c r="K37" s="46" t="s">
        <v>594</v>
      </c>
      <c r="L37" s="46">
        <v>4</v>
      </c>
      <c r="M37" s="46">
        <v>2</v>
      </c>
      <c r="N37" s="46" t="s">
        <v>585</v>
      </c>
      <c r="O37" s="15" t="s">
        <v>84</v>
      </c>
      <c r="P37" s="15" t="s">
        <v>114</v>
      </c>
      <c r="Q37" s="15" t="s">
        <v>96</v>
      </c>
      <c r="R37" s="15" t="s">
        <v>597</v>
      </c>
      <c r="S37" s="15">
        <v>941</v>
      </c>
      <c r="T37" s="15" t="s">
        <v>648</v>
      </c>
      <c r="U37" s="19">
        <v>45443</v>
      </c>
      <c r="V37" s="24" t="s">
        <v>290</v>
      </c>
      <c r="W37" s="19">
        <v>45568</v>
      </c>
      <c r="X37" s="19">
        <v>45586</v>
      </c>
      <c r="Y37" s="19">
        <v>47411</v>
      </c>
      <c r="Z37" s="15">
        <v>33</v>
      </c>
      <c r="AA37" s="15">
        <v>2</v>
      </c>
      <c r="AB37" s="15" t="s">
        <v>649</v>
      </c>
      <c r="AC37" s="15" t="s">
        <v>432</v>
      </c>
    </row>
    <row r="38" spans="1:29" ht="25.5" x14ac:dyDescent="0.25">
      <c r="A38" s="15">
        <f t="shared" si="0"/>
        <v>36</v>
      </c>
      <c r="B38" s="23" t="s">
        <v>404</v>
      </c>
      <c r="C38" s="23" t="s">
        <v>116</v>
      </c>
      <c r="D38" s="24" t="s">
        <v>405</v>
      </c>
      <c r="E38" s="23" t="s">
        <v>406</v>
      </c>
      <c r="F38" s="24" t="s">
        <v>232</v>
      </c>
      <c r="G38" s="24" t="s">
        <v>115</v>
      </c>
      <c r="H38" s="45">
        <v>119736.716</v>
      </c>
      <c r="I38" s="45">
        <v>103670.772</v>
      </c>
      <c r="J38" s="46">
        <v>134</v>
      </c>
      <c r="K38" s="46" t="s">
        <v>594</v>
      </c>
      <c r="L38" s="46">
        <v>4</v>
      </c>
      <c r="M38" s="46">
        <v>2</v>
      </c>
      <c r="N38" s="46" t="s">
        <v>585</v>
      </c>
      <c r="O38" s="15" t="s">
        <v>84</v>
      </c>
      <c r="P38" s="15" t="s">
        <v>95</v>
      </c>
      <c r="Q38" s="15" t="s">
        <v>96</v>
      </c>
      <c r="R38" s="15" t="s">
        <v>597</v>
      </c>
      <c r="S38" s="15" t="s">
        <v>770</v>
      </c>
      <c r="T38" s="15" t="s">
        <v>433</v>
      </c>
      <c r="U38" s="19">
        <v>43585</v>
      </c>
      <c r="V38" s="24" t="s">
        <v>242</v>
      </c>
      <c r="W38" s="19">
        <v>43816</v>
      </c>
      <c r="X38" s="19">
        <v>43825</v>
      </c>
      <c r="Y38" s="19">
        <v>45651</v>
      </c>
      <c r="Z38" s="15">
        <v>86.4</v>
      </c>
      <c r="AA38" s="15">
        <v>2</v>
      </c>
      <c r="AB38" s="15">
        <v>12</v>
      </c>
      <c r="AC38" s="15" t="s">
        <v>408</v>
      </c>
    </row>
    <row r="39" spans="1:29" ht="25.5" x14ac:dyDescent="0.25">
      <c r="A39" s="15">
        <f t="shared" si="0"/>
        <v>37</v>
      </c>
      <c r="B39" s="23" t="s">
        <v>434</v>
      </c>
      <c r="C39" s="23" t="s">
        <v>435</v>
      </c>
      <c r="D39" s="24" t="s">
        <v>436</v>
      </c>
      <c r="E39" s="23" t="s">
        <v>437</v>
      </c>
      <c r="F39" s="24" t="s">
        <v>232</v>
      </c>
      <c r="G39" s="24" t="s">
        <v>117</v>
      </c>
      <c r="H39" s="45">
        <v>123695.185</v>
      </c>
      <c r="I39" s="45">
        <v>104359.94100000001</v>
      </c>
      <c r="J39" s="46">
        <v>70</v>
      </c>
      <c r="K39" s="46" t="s">
        <v>594</v>
      </c>
      <c r="L39" s="46">
        <v>4</v>
      </c>
      <c r="M39" s="46">
        <v>2</v>
      </c>
      <c r="N39" s="46" t="s">
        <v>585</v>
      </c>
      <c r="O39" s="15" t="s">
        <v>84</v>
      </c>
      <c r="P39" s="15" t="s">
        <v>118</v>
      </c>
      <c r="Q39" s="15" t="s">
        <v>103</v>
      </c>
      <c r="R39" s="15" t="s">
        <v>597</v>
      </c>
      <c r="S39" s="15">
        <v>547</v>
      </c>
      <c r="T39" s="19" t="s">
        <v>438</v>
      </c>
      <c r="U39" s="19">
        <v>45016</v>
      </c>
      <c r="V39" s="24" t="s">
        <v>360</v>
      </c>
      <c r="W39" s="19">
        <v>45058</v>
      </c>
      <c r="X39" s="19">
        <v>45076</v>
      </c>
      <c r="Y39" s="19">
        <v>46902</v>
      </c>
      <c r="Z39" s="15">
        <v>16.3</v>
      </c>
      <c r="AA39" s="15">
        <v>1.1299999999999999</v>
      </c>
      <c r="AB39" s="15">
        <v>4</v>
      </c>
      <c r="AC39" s="15" t="s">
        <v>439</v>
      </c>
    </row>
    <row r="40" spans="1:29" ht="26.1" customHeight="1" x14ac:dyDescent="0.25">
      <c r="A40" s="15">
        <f t="shared" si="0"/>
        <v>38</v>
      </c>
      <c r="B40" s="23" t="s">
        <v>440</v>
      </c>
      <c r="C40" s="23" t="s">
        <v>123</v>
      </c>
      <c r="D40" s="15" t="s">
        <v>441</v>
      </c>
      <c r="E40" s="23" t="s">
        <v>442</v>
      </c>
      <c r="F40" s="24" t="s">
        <v>232</v>
      </c>
      <c r="G40" s="24" t="s">
        <v>122</v>
      </c>
      <c r="H40" s="45">
        <v>120875.89</v>
      </c>
      <c r="I40" s="45">
        <v>103986.77800000001</v>
      </c>
      <c r="J40" s="46">
        <v>110</v>
      </c>
      <c r="K40" s="46" t="s">
        <v>594</v>
      </c>
      <c r="L40" s="46">
        <v>6</v>
      </c>
      <c r="M40" s="46" t="s">
        <v>592</v>
      </c>
      <c r="N40" s="46" t="s">
        <v>585</v>
      </c>
      <c r="O40" s="15" t="s">
        <v>84</v>
      </c>
      <c r="P40" s="15" t="s">
        <v>124</v>
      </c>
      <c r="Q40" s="15" t="s">
        <v>96</v>
      </c>
      <c r="R40" s="15" t="s">
        <v>597</v>
      </c>
      <c r="S40" s="15">
        <v>546</v>
      </c>
      <c r="T40" s="15" t="s">
        <v>443</v>
      </c>
      <c r="U40" s="19">
        <v>45016</v>
      </c>
      <c r="V40" s="24" t="s">
        <v>242</v>
      </c>
      <c r="W40" s="19">
        <v>45037</v>
      </c>
      <c r="X40" s="19">
        <v>45055</v>
      </c>
      <c r="Y40" s="19">
        <v>46881</v>
      </c>
      <c r="Z40" s="15">
        <v>16.559999999999999</v>
      </c>
      <c r="AA40" s="15">
        <v>2.2999999999999998</v>
      </c>
      <c r="AB40" s="15">
        <v>2</v>
      </c>
      <c r="AC40" s="15" t="s">
        <v>444</v>
      </c>
    </row>
    <row r="41" spans="1:29" ht="49.5" customHeight="1" x14ac:dyDescent="0.25">
      <c r="A41" s="15">
        <f t="shared" si="0"/>
        <v>39</v>
      </c>
      <c r="B41" s="23" t="s">
        <v>399</v>
      </c>
      <c r="C41" s="23" t="s">
        <v>126</v>
      </c>
      <c r="D41" s="24" t="s">
        <v>401</v>
      </c>
      <c r="E41" s="23" t="s">
        <v>402</v>
      </c>
      <c r="F41" s="24" t="s">
        <v>220</v>
      </c>
      <c r="G41" s="24" t="s">
        <v>125</v>
      </c>
      <c r="H41" s="45">
        <v>112368.40400000001</v>
      </c>
      <c r="I41" s="45">
        <v>98872.22</v>
      </c>
      <c r="J41" s="46">
        <v>39</v>
      </c>
      <c r="K41" s="46" t="s">
        <v>583</v>
      </c>
      <c r="L41" s="46">
        <v>6</v>
      </c>
      <c r="M41" s="46" t="s">
        <v>650</v>
      </c>
      <c r="N41" s="24" t="s">
        <v>220</v>
      </c>
      <c r="O41" s="15" t="s">
        <v>84</v>
      </c>
      <c r="P41" s="15" t="s">
        <v>90</v>
      </c>
      <c r="Q41" s="15" t="s">
        <v>445</v>
      </c>
      <c r="R41" s="15" t="s">
        <v>586</v>
      </c>
      <c r="S41" s="15">
        <v>913</v>
      </c>
      <c r="T41" s="15" t="s">
        <v>651</v>
      </c>
      <c r="U41" s="19">
        <v>45441</v>
      </c>
      <c r="V41" s="24" t="s">
        <v>446</v>
      </c>
      <c r="W41" s="19">
        <v>45464</v>
      </c>
      <c r="X41" s="19">
        <v>45482</v>
      </c>
      <c r="Y41" s="19">
        <v>47307</v>
      </c>
      <c r="Z41" s="15">
        <v>453.6</v>
      </c>
      <c r="AA41" s="15">
        <v>5.25</v>
      </c>
      <c r="AB41" s="15">
        <v>24</v>
      </c>
      <c r="AC41" s="15" t="s">
        <v>92</v>
      </c>
    </row>
    <row r="42" spans="1:29" ht="25.5" x14ac:dyDescent="0.25">
      <c r="A42" s="15">
        <f t="shared" si="0"/>
        <v>40</v>
      </c>
      <c r="B42" s="23" t="s">
        <v>447</v>
      </c>
      <c r="C42" s="23" t="s">
        <v>448</v>
      </c>
      <c r="D42" s="24" t="s">
        <v>449</v>
      </c>
      <c r="E42" s="23" t="s">
        <v>450</v>
      </c>
      <c r="F42" s="24" t="s">
        <v>232</v>
      </c>
      <c r="G42" s="24" t="s">
        <v>127</v>
      </c>
      <c r="H42" s="45">
        <v>120726.867</v>
      </c>
      <c r="I42" s="45">
        <v>103630.55899999999</v>
      </c>
      <c r="J42" s="46">
        <v>109.3</v>
      </c>
      <c r="K42" s="46" t="s">
        <v>594</v>
      </c>
      <c r="L42" s="46">
        <v>6</v>
      </c>
      <c r="M42" s="46">
        <v>2</v>
      </c>
      <c r="N42" s="46" t="s">
        <v>563</v>
      </c>
      <c r="O42" s="15" t="s">
        <v>84</v>
      </c>
      <c r="P42" s="15" t="s">
        <v>128</v>
      </c>
      <c r="Q42" s="15" t="s">
        <v>96</v>
      </c>
      <c r="R42" s="15" t="s">
        <v>597</v>
      </c>
      <c r="S42" s="15">
        <v>669</v>
      </c>
      <c r="T42" s="15" t="s">
        <v>652</v>
      </c>
      <c r="U42" s="19">
        <v>45386</v>
      </c>
      <c r="V42" s="24" t="s">
        <v>242</v>
      </c>
      <c r="W42" s="19">
        <v>45399</v>
      </c>
      <c r="X42" s="19">
        <v>45410</v>
      </c>
      <c r="Y42" s="19">
        <v>47235</v>
      </c>
      <c r="Z42" s="15">
        <v>50</v>
      </c>
      <c r="AA42" s="15">
        <v>0.75</v>
      </c>
      <c r="AB42" s="15" t="s">
        <v>653</v>
      </c>
      <c r="AC42" s="15" t="s">
        <v>452</v>
      </c>
    </row>
    <row r="43" spans="1:29" ht="25.5" x14ac:dyDescent="0.25">
      <c r="A43" s="15">
        <f t="shared" si="0"/>
        <v>41</v>
      </c>
      <c r="B43" s="23" t="s">
        <v>453</v>
      </c>
      <c r="C43" s="23" t="s">
        <v>454</v>
      </c>
      <c r="D43" s="24" t="s">
        <v>455</v>
      </c>
      <c r="E43" s="23" t="s">
        <v>456</v>
      </c>
      <c r="F43" s="24" t="s">
        <v>232</v>
      </c>
      <c r="G43" s="24" t="s">
        <v>129</v>
      </c>
      <c r="H43" s="45">
        <v>119385.79399999998</v>
      </c>
      <c r="I43" s="45">
        <v>103454.37699999999</v>
      </c>
      <c r="J43" s="46">
        <v>70</v>
      </c>
      <c r="K43" s="46" t="s">
        <v>594</v>
      </c>
      <c r="L43" s="46">
        <v>2</v>
      </c>
      <c r="M43" s="46" t="s">
        <v>587</v>
      </c>
      <c r="N43" s="46" t="s">
        <v>563</v>
      </c>
      <c r="O43" s="15" t="s">
        <v>84</v>
      </c>
      <c r="P43" s="15" t="s">
        <v>130</v>
      </c>
      <c r="Q43" s="15" t="s">
        <v>96</v>
      </c>
      <c r="R43" s="15" t="s">
        <v>597</v>
      </c>
      <c r="S43" s="15">
        <v>4621</v>
      </c>
      <c r="T43" s="15" t="s">
        <v>457</v>
      </c>
      <c r="U43" s="19">
        <v>44862</v>
      </c>
      <c r="V43" s="24" t="s">
        <v>242</v>
      </c>
      <c r="W43" s="19">
        <v>44876</v>
      </c>
      <c r="X43" s="19">
        <v>44894</v>
      </c>
      <c r="Y43" s="19">
        <v>46719</v>
      </c>
      <c r="Z43" s="15">
        <v>4</v>
      </c>
      <c r="AA43" s="15">
        <v>0.2</v>
      </c>
      <c r="AB43" s="15" t="s">
        <v>598</v>
      </c>
      <c r="AC43" s="15" t="s">
        <v>458</v>
      </c>
    </row>
    <row r="44" spans="1:29" ht="25.5" x14ac:dyDescent="0.25">
      <c r="A44" s="15">
        <f t="shared" si="0"/>
        <v>42</v>
      </c>
      <c r="B44" s="55" t="s">
        <v>132</v>
      </c>
      <c r="C44" s="55" t="s">
        <v>459</v>
      </c>
      <c r="D44" s="56" t="s">
        <v>460</v>
      </c>
      <c r="E44" s="23" t="s">
        <v>461</v>
      </c>
      <c r="F44" s="24" t="s">
        <v>232</v>
      </c>
      <c r="G44" s="57" t="s">
        <v>131</v>
      </c>
      <c r="H44" s="45">
        <v>124443</v>
      </c>
      <c r="I44" s="45">
        <v>104498</v>
      </c>
      <c r="J44" s="46">
        <v>174</v>
      </c>
      <c r="K44" s="46" t="s">
        <v>594</v>
      </c>
      <c r="L44" s="46" t="s">
        <v>798</v>
      </c>
      <c r="M44" s="46" t="s">
        <v>654</v>
      </c>
      <c r="N44" s="46" t="s">
        <v>585</v>
      </c>
      <c r="O44" s="15" t="s">
        <v>84</v>
      </c>
      <c r="P44" s="15" t="s">
        <v>133</v>
      </c>
      <c r="Q44" s="15" t="s">
        <v>99</v>
      </c>
      <c r="R44" s="15" t="s">
        <v>597</v>
      </c>
      <c r="S44" s="15" t="s">
        <v>771</v>
      </c>
      <c r="T44" s="19" t="s">
        <v>462</v>
      </c>
      <c r="U44" s="19">
        <v>44837</v>
      </c>
      <c r="V44" s="24" t="s">
        <v>214</v>
      </c>
      <c r="W44" s="19">
        <v>44853</v>
      </c>
      <c r="X44" s="19">
        <v>44868</v>
      </c>
      <c r="Y44" s="19">
        <v>46693</v>
      </c>
      <c r="Z44" s="15">
        <v>118.8</v>
      </c>
      <c r="AA44" s="15">
        <v>3.3</v>
      </c>
      <c r="AB44" s="15">
        <v>10</v>
      </c>
      <c r="AC44" s="15" t="s">
        <v>134</v>
      </c>
    </row>
    <row r="45" spans="1:29" ht="25.5" x14ac:dyDescent="0.25">
      <c r="A45" s="15">
        <f t="shared" si="0"/>
        <v>43</v>
      </c>
      <c r="B45" s="23" t="s">
        <v>421</v>
      </c>
      <c r="C45" s="23" t="s">
        <v>136</v>
      </c>
      <c r="D45" s="24" t="s">
        <v>422</v>
      </c>
      <c r="E45" s="23" t="s">
        <v>423</v>
      </c>
      <c r="F45" s="24" t="s">
        <v>232</v>
      </c>
      <c r="G45" s="58" t="s">
        <v>135</v>
      </c>
      <c r="H45" s="45">
        <v>121418.38400000001</v>
      </c>
      <c r="I45" s="45">
        <v>104032.70299999999</v>
      </c>
      <c r="J45" s="46">
        <v>153.80000000000001</v>
      </c>
      <c r="K45" s="46" t="s">
        <v>594</v>
      </c>
      <c r="L45" s="46">
        <v>4</v>
      </c>
      <c r="M45" s="46" t="s">
        <v>592</v>
      </c>
      <c r="N45" s="46" t="s">
        <v>585</v>
      </c>
      <c r="O45" s="15" t="s">
        <v>84</v>
      </c>
      <c r="P45" s="15" t="s">
        <v>107</v>
      </c>
      <c r="Q45" s="15" t="s">
        <v>96</v>
      </c>
      <c r="R45" s="15" t="s">
        <v>597</v>
      </c>
      <c r="S45" s="15" t="s">
        <v>772</v>
      </c>
      <c r="T45" s="15" t="s">
        <v>463</v>
      </c>
      <c r="U45" s="19">
        <v>43774</v>
      </c>
      <c r="V45" s="24" t="s">
        <v>276</v>
      </c>
      <c r="W45" s="19">
        <v>43795</v>
      </c>
      <c r="X45" s="19">
        <v>43803</v>
      </c>
      <c r="Y45" s="19">
        <v>45629</v>
      </c>
      <c r="Z45" s="15">
        <v>14.7</v>
      </c>
      <c r="AA45" s="15">
        <v>0.34</v>
      </c>
      <c r="AB45" s="15">
        <v>12</v>
      </c>
      <c r="AC45" s="15" t="s">
        <v>425</v>
      </c>
    </row>
    <row r="46" spans="1:29" ht="44.25" customHeight="1" x14ac:dyDescent="0.25">
      <c r="A46" s="15">
        <f t="shared" si="0"/>
        <v>44</v>
      </c>
      <c r="B46" s="23" t="s">
        <v>447</v>
      </c>
      <c r="C46" s="23" t="s">
        <v>464</v>
      </c>
      <c r="D46" s="24" t="s">
        <v>449</v>
      </c>
      <c r="E46" s="23" t="s">
        <v>450</v>
      </c>
      <c r="F46" s="24" t="s">
        <v>232</v>
      </c>
      <c r="G46" s="24" t="s">
        <v>137</v>
      </c>
      <c r="H46" s="45">
        <v>120621.66899999999</v>
      </c>
      <c r="I46" s="45">
        <v>103775.965</v>
      </c>
      <c r="J46" s="46">
        <v>221</v>
      </c>
      <c r="K46" s="46" t="s">
        <v>655</v>
      </c>
      <c r="L46" s="46" t="s">
        <v>799</v>
      </c>
      <c r="M46" s="46" t="s">
        <v>656</v>
      </c>
      <c r="N46" s="46" t="s">
        <v>585</v>
      </c>
      <c r="O46" s="15" t="s">
        <v>84</v>
      </c>
      <c r="P46" s="15" t="s">
        <v>128</v>
      </c>
      <c r="Q46" s="15" t="s">
        <v>96</v>
      </c>
      <c r="R46" s="15" t="s">
        <v>597</v>
      </c>
      <c r="S46" s="15">
        <v>544</v>
      </c>
      <c r="T46" s="19" t="s">
        <v>465</v>
      </c>
      <c r="U46" s="19">
        <v>45016</v>
      </c>
      <c r="V46" s="24" t="s">
        <v>242</v>
      </c>
      <c r="W46" s="19">
        <v>45034</v>
      </c>
      <c r="X46" s="19">
        <v>45050</v>
      </c>
      <c r="Y46" s="19">
        <v>46876</v>
      </c>
      <c r="Z46" s="15">
        <v>48.6</v>
      </c>
      <c r="AA46" s="15">
        <v>0.9</v>
      </c>
      <c r="AB46" s="15">
        <v>15</v>
      </c>
      <c r="AC46" s="15" t="s">
        <v>452</v>
      </c>
    </row>
    <row r="47" spans="1:29" ht="38.1" customHeight="1" x14ac:dyDescent="0.25">
      <c r="A47" s="15">
        <f t="shared" si="0"/>
        <v>45</v>
      </c>
      <c r="B47" s="23" t="s">
        <v>466</v>
      </c>
      <c r="C47" s="23" t="s">
        <v>139</v>
      </c>
      <c r="D47" s="24" t="s">
        <v>467</v>
      </c>
      <c r="E47" s="23" t="s">
        <v>468</v>
      </c>
      <c r="F47" s="24" t="s">
        <v>232</v>
      </c>
      <c r="G47" s="24" t="s">
        <v>138</v>
      </c>
      <c r="H47" s="36">
        <v>119411.031</v>
      </c>
      <c r="I47" s="36">
        <v>103545.022</v>
      </c>
      <c r="J47" s="59">
        <v>80</v>
      </c>
      <c r="K47" s="46" t="s">
        <v>594</v>
      </c>
      <c r="L47" s="59">
        <v>4</v>
      </c>
      <c r="M47" s="59" t="s">
        <v>657</v>
      </c>
      <c r="N47" s="46" t="s">
        <v>585</v>
      </c>
      <c r="O47" s="15" t="s">
        <v>84</v>
      </c>
      <c r="P47" s="15" t="s">
        <v>469</v>
      </c>
      <c r="Q47" s="15" t="s">
        <v>96</v>
      </c>
      <c r="R47" s="15" t="s">
        <v>597</v>
      </c>
      <c r="S47" s="15">
        <v>914</v>
      </c>
      <c r="T47" s="19" t="s">
        <v>658</v>
      </c>
      <c r="U47" s="19">
        <v>45441</v>
      </c>
      <c r="V47" s="24" t="s">
        <v>247</v>
      </c>
      <c r="W47" s="19">
        <v>45468</v>
      </c>
      <c r="X47" s="19">
        <v>45484</v>
      </c>
      <c r="Y47" s="19">
        <v>47309</v>
      </c>
      <c r="Z47" s="15">
        <v>28</v>
      </c>
      <c r="AA47" s="15">
        <v>1.3</v>
      </c>
      <c r="AB47" s="15">
        <v>6</v>
      </c>
      <c r="AC47" s="15" t="s">
        <v>471</v>
      </c>
    </row>
    <row r="48" spans="1:29" ht="25.5" x14ac:dyDescent="0.25">
      <c r="A48" s="15">
        <f t="shared" si="0"/>
        <v>46</v>
      </c>
      <c r="B48" s="23" t="s">
        <v>472</v>
      </c>
      <c r="C48" s="23" t="s">
        <v>473</v>
      </c>
      <c r="D48" s="24" t="s">
        <v>474</v>
      </c>
      <c r="E48" s="23" t="s">
        <v>475</v>
      </c>
      <c r="F48" s="24" t="s">
        <v>232</v>
      </c>
      <c r="G48" s="24" t="s">
        <v>140</v>
      </c>
      <c r="H48" s="36">
        <v>125089.26</v>
      </c>
      <c r="I48" s="24">
        <v>104446.13</v>
      </c>
      <c r="J48" s="24">
        <v>122</v>
      </c>
      <c r="K48" s="46" t="s">
        <v>594</v>
      </c>
      <c r="L48" s="24">
        <v>6</v>
      </c>
      <c r="M48" s="24" t="s">
        <v>592</v>
      </c>
      <c r="N48" s="46" t="s">
        <v>585</v>
      </c>
      <c r="O48" s="15" t="s">
        <v>84</v>
      </c>
      <c r="P48" s="15" t="s">
        <v>141</v>
      </c>
      <c r="Q48" s="15" t="s">
        <v>99</v>
      </c>
      <c r="R48" s="15" t="s">
        <v>597</v>
      </c>
      <c r="S48" s="15">
        <v>840</v>
      </c>
      <c r="T48" s="15" t="s">
        <v>659</v>
      </c>
      <c r="U48" s="19">
        <v>45433</v>
      </c>
      <c r="V48" s="24" t="s">
        <v>420</v>
      </c>
      <c r="W48" s="19">
        <v>45442</v>
      </c>
      <c r="X48" s="19">
        <v>45461</v>
      </c>
      <c r="Y48" s="19">
        <v>47286</v>
      </c>
      <c r="Z48" s="15">
        <v>188.3</v>
      </c>
      <c r="AA48" s="15">
        <v>5.23</v>
      </c>
      <c r="AB48" s="15">
        <v>10</v>
      </c>
      <c r="AC48" s="15" t="s">
        <v>478</v>
      </c>
    </row>
    <row r="49" spans="1:29" ht="38.25" x14ac:dyDescent="0.25">
      <c r="A49" s="15">
        <f t="shared" si="0"/>
        <v>47</v>
      </c>
      <c r="B49" s="23" t="s">
        <v>479</v>
      </c>
      <c r="C49" s="23" t="s">
        <v>480</v>
      </c>
      <c r="D49" s="24" t="s">
        <v>481</v>
      </c>
      <c r="E49" s="23" t="s">
        <v>482</v>
      </c>
      <c r="F49" s="24" t="s">
        <v>232</v>
      </c>
      <c r="G49" s="24" t="s">
        <v>142</v>
      </c>
      <c r="H49" s="45">
        <v>125358.13099999999</v>
      </c>
      <c r="I49" s="45">
        <v>103492.175</v>
      </c>
      <c r="J49" s="46">
        <v>205</v>
      </c>
      <c r="K49" s="46" t="s">
        <v>655</v>
      </c>
      <c r="L49" s="46">
        <v>6</v>
      </c>
      <c r="M49" s="46">
        <v>3</v>
      </c>
      <c r="N49" s="46" t="s">
        <v>585</v>
      </c>
      <c r="O49" s="15" t="s">
        <v>84</v>
      </c>
      <c r="P49" s="15" t="s">
        <v>143</v>
      </c>
      <c r="Q49" s="15" t="s">
        <v>99</v>
      </c>
      <c r="R49" s="15" t="s">
        <v>597</v>
      </c>
      <c r="S49" s="15">
        <v>1535</v>
      </c>
      <c r="T49" s="15" t="s">
        <v>483</v>
      </c>
      <c r="U49" s="19">
        <v>43648</v>
      </c>
      <c r="V49" s="24" t="s">
        <v>420</v>
      </c>
      <c r="W49" s="19">
        <v>43651</v>
      </c>
      <c r="X49" s="19">
        <v>43668</v>
      </c>
      <c r="Y49" s="19">
        <v>45494</v>
      </c>
      <c r="Z49" s="15">
        <v>260</v>
      </c>
      <c r="AA49" s="15">
        <v>7.7</v>
      </c>
      <c r="AB49" s="15" t="s">
        <v>661</v>
      </c>
      <c r="AC49" s="15" t="s">
        <v>484</v>
      </c>
    </row>
    <row r="50" spans="1:29" ht="38.25" x14ac:dyDescent="0.25">
      <c r="A50" s="15">
        <f t="shared" si="0"/>
        <v>48</v>
      </c>
      <c r="B50" s="20" t="s">
        <v>485</v>
      </c>
      <c r="C50" s="23" t="s">
        <v>486</v>
      </c>
      <c r="D50" s="24" t="s">
        <v>487</v>
      </c>
      <c r="E50" s="20" t="s">
        <v>488</v>
      </c>
      <c r="F50" s="24" t="s">
        <v>232</v>
      </c>
      <c r="G50" s="24" t="s">
        <v>489</v>
      </c>
      <c r="H50" s="45">
        <v>122572.174</v>
      </c>
      <c r="I50" s="45">
        <v>103620.01</v>
      </c>
      <c r="J50" s="46">
        <v>97</v>
      </c>
      <c r="K50" s="46" t="s">
        <v>655</v>
      </c>
      <c r="L50" s="46">
        <v>6</v>
      </c>
      <c r="M50" s="46" t="s">
        <v>662</v>
      </c>
      <c r="N50" s="46" t="s">
        <v>585</v>
      </c>
      <c r="O50" s="15" t="s">
        <v>84</v>
      </c>
      <c r="P50" s="15" t="s">
        <v>490</v>
      </c>
      <c r="Q50" s="15" t="s">
        <v>96</v>
      </c>
      <c r="R50" s="15" t="s">
        <v>597</v>
      </c>
      <c r="S50" s="15">
        <v>2728</v>
      </c>
      <c r="T50" s="15" t="s">
        <v>491</v>
      </c>
      <c r="U50" s="19">
        <v>44179</v>
      </c>
      <c r="V50" s="24" t="s">
        <v>276</v>
      </c>
      <c r="W50" s="19">
        <v>44216</v>
      </c>
      <c r="X50" s="19">
        <v>44231</v>
      </c>
      <c r="Y50" s="19">
        <v>46056</v>
      </c>
      <c r="Z50" s="15">
        <v>21.6</v>
      </c>
      <c r="AA50" s="15">
        <v>1</v>
      </c>
      <c r="AB50" s="15">
        <v>6</v>
      </c>
      <c r="AC50" s="15" t="s">
        <v>492</v>
      </c>
    </row>
    <row r="51" spans="1:29" ht="51" x14ac:dyDescent="0.25">
      <c r="A51" s="15">
        <f t="shared" si="0"/>
        <v>49</v>
      </c>
      <c r="B51" s="23" t="s">
        <v>493</v>
      </c>
      <c r="C51" s="23" t="s">
        <v>494</v>
      </c>
      <c r="D51" s="24" t="s">
        <v>495</v>
      </c>
      <c r="E51" s="23" t="s">
        <v>496</v>
      </c>
      <c r="F51" s="24" t="s">
        <v>232</v>
      </c>
      <c r="G51" s="24" t="s">
        <v>148</v>
      </c>
      <c r="H51" s="45">
        <v>101755.59800000001</v>
      </c>
      <c r="I51" s="45">
        <v>99746.740999999995</v>
      </c>
      <c r="J51" s="46">
        <v>140</v>
      </c>
      <c r="K51" s="46" t="s">
        <v>594</v>
      </c>
      <c r="L51" s="46">
        <v>4</v>
      </c>
      <c r="M51" s="46">
        <v>2</v>
      </c>
      <c r="N51" s="46" t="s">
        <v>585</v>
      </c>
      <c r="O51" s="15" t="s">
        <v>149</v>
      </c>
      <c r="P51" s="15" t="s">
        <v>150</v>
      </c>
      <c r="Q51" s="15" t="s">
        <v>151</v>
      </c>
      <c r="R51" s="15" t="s">
        <v>663</v>
      </c>
      <c r="S51" s="15" t="s">
        <v>773</v>
      </c>
      <c r="T51" s="15" t="s">
        <v>497</v>
      </c>
      <c r="U51" s="19" t="s">
        <v>498</v>
      </c>
      <c r="V51" s="24" t="s">
        <v>214</v>
      </c>
      <c r="W51" s="19" t="s">
        <v>499</v>
      </c>
      <c r="X51" s="15" t="s">
        <v>800</v>
      </c>
      <c r="Y51" s="15" t="s">
        <v>801</v>
      </c>
      <c r="Z51" s="15">
        <v>12</v>
      </c>
      <c r="AA51" s="15">
        <v>3.43</v>
      </c>
      <c r="AB51" s="15" t="s">
        <v>664</v>
      </c>
      <c r="AC51" s="15" t="s">
        <v>152</v>
      </c>
    </row>
    <row r="52" spans="1:29" ht="25.5" x14ac:dyDescent="0.25">
      <c r="A52" s="15">
        <f t="shared" si="0"/>
        <v>50</v>
      </c>
      <c r="B52" s="23" t="s">
        <v>340</v>
      </c>
      <c r="C52" s="23" t="s">
        <v>500</v>
      </c>
      <c r="D52" s="24" t="s">
        <v>342</v>
      </c>
      <c r="E52" s="23" t="s">
        <v>501</v>
      </c>
      <c r="F52" s="24" t="s">
        <v>232</v>
      </c>
      <c r="G52" s="24" t="s">
        <v>153</v>
      </c>
      <c r="H52" s="45">
        <v>102793.978</v>
      </c>
      <c r="I52" s="45">
        <v>98179.803</v>
      </c>
      <c r="J52" s="46">
        <v>233</v>
      </c>
      <c r="K52" s="46" t="s">
        <v>594</v>
      </c>
      <c r="L52" s="46">
        <v>8</v>
      </c>
      <c r="M52" s="46">
        <v>4</v>
      </c>
      <c r="N52" s="46" t="s">
        <v>585</v>
      </c>
      <c r="O52" s="15" t="s">
        <v>154</v>
      </c>
      <c r="P52" s="15" t="s">
        <v>155</v>
      </c>
      <c r="Q52" s="15" t="s">
        <v>156</v>
      </c>
      <c r="R52" s="15" t="s">
        <v>665</v>
      </c>
      <c r="S52" s="15">
        <v>3286</v>
      </c>
      <c r="T52" s="15" t="s">
        <v>502</v>
      </c>
      <c r="U52" s="19">
        <v>44767</v>
      </c>
      <c r="V52" s="24" t="s">
        <v>214</v>
      </c>
      <c r="W52" s="19">
        <v>44777</v>
      </c>
      <c r="X52" s="19">
        <v>44795</v>
      </c>
      <c r="Y52" s="19">
        <v>46620</v>
      </c>
      <c r="Z52" s="15">
        <v>315</v>
      </c>
      <c r="AA52" s="15">
        <v>14</v>
      </c>
      <c r="AB52" s="15" t="s">
        <v>666</v>
      </c>
      <c r="AC52" s="15" t="s">
        <v>157</v>
      </c>
    </row>
    <row r="53" spans="1:29" ht="51" x14ac:dyDescent="0.25">
      <c r="A53" s="15">
        <f t="shared" si="0"/>
        <v>51</v>
      </c>
      <c r="B53" s="23" t="s">
        <v>340</v>
      </c>
      <c r="C53" s="23" t="s">
        <v>503</v>
      </c>
      <c r="D53" s="24" t="s">
        <v>342</v>
      </c>
      <c r="E53" s="23" t="s">
        <v>504</v>
      </c>
      <c r="F53" s="24" t="s">
        <v>232</v>
      </c>
      <c r="G53" s="24" t="s">
        <v>158</v>
      </c>
      <c r="H53" s="45">
        <v>102641.91499999999</v>
      </c>
      <c r="I53" s="45">
        <v>98123.065000000002</v>
      </c>
      <c r="J53" s="46">
        <v>280</v>
      </c>
      <c r="K53" s="46" t="s">
        <v>594</v>
      </c>
      <c r="L53" s="46" t="s">
        <v>802</v>
      </c>
      <c r="M53" s="46" t="s">
        <v>667</v>
      </c>
      <c r="N53" s="46" t="s">
        <v>585</v>
      </c>
      <c r="O53" s="15" t="s">
        <v>154</v>
      </c>
      <c r="P53" s="15" t="s">
        <v>505</v>
      </c>
      <c r="Q53" s="15" t="s">
        <v>165</v>
      </c>
      <c r="R53" s="15" t="s">
        <v>665</v>
      </c>
      <c r="S53" s="15">
        <v>3684</v>
      </c>
      <c r="T53" s="15" t="s">
        <v>506</v>
      </c>
      <c r="U53" s="19">
        <v>44799</v>
      </c>
      <c r="V53" s="24" t="s">
        <v>214</v>
      </c>
      <c r="W53" s="19">
        <v>44816</v>
      </c>
      <c r="X53" s="19">
        <v>44831</v>
      </c>
      <c r="Y53" s="19">
        <v>46656</v>
      </c>
      <c r="Z53" s="15">
        <v>355</v>
      </c>
      <c r="AA53" s="15">
        <v>14.5</v>
      </c>
      <c r="AB53" s="15" t="s">
        <v>668</v>
      </c>
      <c r="AC53" s="15" t="s">
        <v>157</v>
      </c>
    </row>
    <row r="54" spans="1:29" ht="25.5" x14ac:dyDescent="0.25">
      <c r="A54" s="15">
        <f t="shared" si="0"/>
        <v>52</v>
      </c>
      <c r="B54" s="23" t="s">
        <v>507</v>
      </c>
      <c r="C54" s="23" t="s">
        <v>160</v>
      </c>
      <c r="D54" s="24" t="s">
        <v>508</v>
      </c>
      <c r="E54" s="23" t="s">
        <v>509</v>
      </c>
      <c r="F54" s="24" t="s">
        <v>232</v>
      </c>
      <c r="G54" s="24" t="s">
        <v>159</v>
      </c>
      <c r="H54" s="45">
        <v>103150.33900000001</v>
      </c>
      <c r="I54" s="45">
        <v>96139.517999999982</v>
      </c>
      <c r="J54" s="46">
        <v>199</v>
      </c>
      <c r="K54" s="46" t="s">
        <v>594</v>
      </c>
      <c r="L54" s="46" t="s">
        <v>610</v>
      </c>
      <c r="M54" s="46">
        <v>4</v>
      </c>
      <c r="N54" s="46" t="s">
        <v>585</v>
      </c>
      <c r="O54" s="15" t="s">
        <v>154</v>
      </c>
      <c r="P54" s="15" t="s">
        <v>161</v>
      </c>
      <c r="Q54" s="15" t="s">
        <v>162</v>
      </c>
      <c r="R54" s="15" t="s">
        <v>665</v>
      </c>
      <c r="S54" s="15">
        <v>2056</v>
      </c>
      <c r="T54" s="15" t="s">
        <v>669</v>
      </c>
      <c r="U54" s="19">
        <v>45644</v>
      </c>
      <c r="V54" s="24" t="s">
        <v>360</v>
      </c>
      <c r="W54" s="19">
        <v>45688</v>
      </c>
      <c r="X54" s="19">
        <v>45705</v>
      </c>
      <c r="Y54" s="19">
        <v>47530</v>
      </c>
      <c r="Z54" s="15">
        <v>581.25</v>
      </c>
      <c r="AA54" s="15">
        <v>8.9700000000000006</v>
      </c>
      <c r="AB54" s="15">
        <v>18</v>
      </c>
      <c r="AC54" s="15" t="s">
        <v>511</v>
      </c>
    </row>
    <row r="55" spans="1:29" ht="25.5" x14ac:dyDescent="0.25">
      <c r="A55" s="15">
        <f t="shared" si="0"/>
        <v>53</v>
      </c>
      <c r="B55" s="23" t="s">
        <v>512</v>
      </c>
      <c r="C55" s="23" t="s">
        <v>164</v>
      </c>
      <c r="D55" s="24" t="s">
        <v>513</v>
      </c>
      <c r="E55" s="23" t="s">
        <v>514</v>
      </c>
      <c r="F55" s="24" t="s">
        <v>232</v>
      </c>
      <c r="G55" s="24" t="s">
        <v>163</v>
      </c>
      <c r="H55" s="45">
        <v>101950.948</v>
      </c>
      <c r="I55" s="45">
        <v>97411.517000000007</v>
      </c>
      <c r="J55" s="46">
        <v>120</v>
      </c>
      <c r="K55" s="46" t="s">
        <v>594</v>
      </c>
      <c r="L55" s="46">
        <v>4</v>
      </c>
      <c r="M55" s="46">
        <v>2</v>
      </c>
      <c r="N55" s="46" t="s">
        <v>585</v>
      </c>
      <c r="O55" s="15" t="s">
        <v>154</v>
      </c>
      <c r="P55" s="15" t="s">
        <v>515</v>
      </c>
      <c r="Q55" s="15" t="s">
        <v>165</v>
      </c>
      <c r="R55" s="15" t="s">
        <v>665</v>
      </c>
      <c r="S55" s="15">
        <v>3627</v>
      </c>
      <c r="T55" s="60" t="s">
        <v>516</v>
      </c>
      <c r="U55" s="19">
        <v>44481</v>
      </c>
      <c r="V55" s="24" t="s">
        <v>517</v>
      </c>
      <c r="W55" s="19">
        <v>44490</v>
      </c>
      <c r="X55" s="19">
        <v>44508</v>
      </c>
      <c r="Y55" s="19">
        <v>46333</v>
      </c>
      <c r="Z55" s="15">
        <v>410</v>
      </c>
      <c r="AA55" s="15">
        <v>6.7</v>
      </c>
      <c r="AB55" s="15">
        <v>17</v>
      </c>
      <c r="AC55" s="15" t="s">
        <v>166</v>
      </c>
    </row>
    <row r="56" spans="1:29" ht="48" customHeight="1" x14ac:dyDescent="0.25">
      <c r="A56" s="15">
        <f t="shared" si="0"/>
        <v>54</v>
      </c>
      <c r="B56" s="23" t="s">
        <v>512</v>
      </c>
      <c r="C56" s="23" t="s">
        <v>168</v>
      </c>
      <c r="D56" s="24" t="s">
        <v>513</v>
      </c>
      <c r="E56" s="23" t="s">
        <v>514</v>
      </c>
      <c r="F56" s="24" t="s">
        <v>232</v>
      </c>
      <c r="G56" s="24" t="s">
        <v>167</v>
      </c>
      <c r="H56" s="45">
        <v>101787.17</v>
      </c>
      <c r="I56" s="45">
        <v>97417.798999999999</v>
      </c>
      <c r="J56" s="46">
        <v>126.5</v>
      </c>
      <c r="K56" s="46" t="s">
        <v>594</v>
      </c>
      <c r="L56" s="46" t="s">
        <v>803</v>
      </c>
      <c r="M56" s="46" t="s">
        <v>804</v>
      </c>
      <c r="N56" s="46" t="s">
        <v>585</v>
      </c>
      <c r="O56" s="15" t="s">
        <v>154</v>
      </c>
      <c r="P56" s="15" t="s">
        <v>518</v>
      </c>
      <c r="Q56" s="15" t="s">
        <v>165</v>
      </c>
      <c r="R56" s="15" t="s">
        <v>665</v>
      </c>
      <c r="S56" s="15">
        <v>922</v>
      </c>
      <c r="T56" s="15" t="s">
        <v>519</v>
      </c>
      <c r="U56" s="19">
        <v>43596</v>
      </c>
      <c r="V56" s="24" t="s">
        <v>214</v>
      </c>
      <c r="W56" s="19">
        <v>43710</v>
      </c>
      <c r="X56" s="19">
        <v>43718</v>
      </c>
      <c r="Y56" s="19">
        <v>45544</v>
      </c>
      <c r="Z56" s="15">
        <v>432</v>
      </c>
      <c r="AA56" s="15">
        <v>8</v>
      </c>
      <c r="AB56" s="15">
        <v>15</v>
      </c>
      <c r="AC56" s="15" t="s">
        <v>166</v>
      </c>
    </row>
    <row r="57" spans="1:29" ht="25.5" x14ac:dyDescent="0.25">
      <c r="A57" s="15">
        <f t="shared" si="0"/>
        <v>55</v>
      </c>
      <c r="B57" s="23" t="s">
        <v>512</v>
      </c>
      <c r="C57" s="23" t="s">
        <v>170</v>
      </c>
      <c r="D57" s="24" t="s">
        <v>513</v>
      </c>
      <c r="E57" s="23" t="s">
        <v>514</v>
      </c>
      <c r="F57" s="24" t="s">
        <v>232</v>
      </c>
      <c r="G57" s="24" t="s">
        <v>169</v>
      </c>
      <c r="H57" s="45">
        <v>101634.50900000001</v>
      </c>
      <c r="I57" s="45">
        <v>97277.04</v>
      </c>
      <c r="J57" s="46">
        <v>80</v>
      </c>
      <c r="K57" s="46" t="s">
        <v>594</v>
      </c>
      <c r="L57" s="46">
        <v>8</v>
      </c>
      <c r="M57" s="46">
        <v>3</v>
      </c>
      <c r="N57" s="46" t="s">
        <v>585</v>
      </c>
      <c r="O57" s="15" t="s">
        <v>154</v>
      </c>
      <c r="P57" s="15" t="s">
        <v>520</v>
      </c>
      <c r="Q57" s="15" t="s">
        <v>165</v>
      </c>
      <c r="R57" s="15" t="s">
        <v>665</v>
      </c>
      <c r="S57" s="15">
        <v>2087</v>
      </c>
      <c r="T57" s="15" t="s">
        <v>774</v>
      </c>
      <c r="U57" s="19">
        <v>45645</v>
      </c>
      <c r="V57" s="24" t="s">
        <v>214</v>
      </c>
      <c r="W57" s="19">
        <v>45736</v>
      </c>
      <c r="X57" s="19">
        <v>45755</v>
      </c>
      <c r="Y57" s="19">
        <v>47215</v>
      </c>
      <c r="Z57" s="15">
        <v>279.5</v>
      </c>
      <c r="AA57" s="15">
        <v>6.47</v>
      </c>
      <c r="AB57" s="15">
        <v>12</v>
      </c>
      <c r="AC57" s="15" t="s">
        <v>166</v>
      </c>
    </row>
    <row r="58" spans="1:29" ht="25.5" x14ac:dyDescent="0.25">
      <c r="A58" s="15">
        <f t="shared" si="0"/>
        <v>56</v>
      </c>
      <c r="B58" s="23" t="s">
        <v>522</v>
      </c>
      <c r="C58" s="23" t="s">
        <v>172</v>
      </c>
      <c r="D58" s="24" t="s">
        <v>523</v>
      </c>
      <c r="E58" s="50" t="s">
        <v>524</v>
      </c>
      <c r="F58" s="24" t="s">
        <v>232</v>
      </c>
      <c r="G58" s="58" t="s">
        <v>171</v>
      </c>
      <c r="H58" s="45">
        <v>104823.166</v>
      </c>
      <c r="I58" s="45">
        <v>96381.403000000006</v>
      </c>
      <c r="J58" s="46">
        <v>238</v>
      </c>
      <c r="K58" s="46" t="s">
        <v>594</v>
      </c>
      <c r="L58" s="46" t="s">
        <v>610</v>
      </c>
      <c r="M58" s="46">
        <v>4</v>
      </c>
      <c r="N58" s="46" t="s">
        <v>585</v>
      </c>
      <c r="O58" s="15" t="s">
        <v>154</v>
      </c>
      <c r="P58" s="15" t="s">
        <v>173</v>
      </c>
      <c r="Q58" s="15" t="s">
        <v>174</v>
      </c>
      <c r="R58" s="15" t="s">
        <v>665</v>
      </c>
      <c r="S58" s="15">
        <v>157</v>
      </c>
      <c r="T58" s="15" t="s">
        <v>525</v>
      </c>
      <c r="U58" s="19">
        <v>44957</v>
      </c>
      <c r="V58" s="24" t="s">
        <v>214</v>
      </c>
      <c r="W58" s="19">
        <v>44988</v>
      </c>
      <c r="X58" s="19">
        <v>45006</v>
      </c>
      <c r="Y58" s="19">
        <v>46832</v>
      </c>
      <c r="Z58" s="15">
        <v>750</v>
      </c>
      <c r="AA58" s="15">
        <v>15</v>
      </c>
      <c r="AB58" s="15">
        <v>14</v>
      </c>
      <c r="AC58" s="15" t="s">
        <v>526</v>
      </c>
    </row>
    <row r="59" spans="1:29" ht="42.75" customHeight="1" x14ac:dyDescent="0.25">
      <c r="A59" s="15">
        <f t="shared" si="0"/>
        <v>57</v>
      </c>
      <c r="B59" s="23" t="s">
        <v>527</v>
      </c>
      <c r="C59" s="23" t="s">
        <v>528</v>
      </c>
      <c r="D59" s="24" t="s">
        <v>529</v>
      </c>
      <c r="E59" s="23" t="s">
        <v>530</v>
      </c>
      <c r="F59" s="24" t="s">
        <v>232</v>
      </c>
      <c r="G59" s="58" t="s">
        <v>175</v>
      </c>
      <c r="H59" s="36">
        <v>103884.519</v>
      </c>
      <c r="I59" s="36">
        <v>95924.570999999996</v>
      </c>
      <c r="J59" s="24">
        <v>340</v>
      </c>
      <c r="K59" s="46" t="s">
        <v>612</v>
      </c>
      <c r="L59" s="24" t="s">
        <v>671</v>
      </c>
      <c r="M59" s="24">
        <v>3</v>
      </c>
      <c r="N59" s="46" t="s">
        <v>585</v>
      </c>
      <c r="O59" s="15" t="s">
        <v>154</v>
      </c>
      <c r="P59" s="15" t="s">
        <v>531</v>
      </c>
      <c r="Q59" s="15" t="s">
        <v>174</v>
      </c>
      <c r="R59" s="15" t="s">
        <v>665</v>
      </c>
      <c r="S59" s="15">
        <v>912</v>
      </c>
      <c r="T59" s="15" t="s">
        <v>672</v>
      </c>
      <c r="U59" s="19">
        <v>45441</v>
      </c>
      <c r="V59" s="24" t="s">
        <v>214</v>
      </c>
      <c r="W59" s="19">
        <v>45464</v>
      </c>
      <c r="X59" s="19">
        <v>45482</v>
      </c>
      <c r="Y59" s="19">
        <v>47307</v>
      </c>
      <c r="Z59" s="15">
        <v>523.5</v>
      </c>
      <c r="AA59" s="15">
        <v>12.12</v>
      </c>
      <c r="AB59" s="15">
        <v>12</v>
      </c>
      <c r="AC59" s="15" t="s">
        <v>532</v>
      </c>
    </row>
    <row r="60" spans="1:29" ht="42.95" customHeight="1" x14ac:dyDescent="0.25">
      <c r="A60" s="15">
        <f t="shared" si="0"/>
        <v>58</v>
      </c>
      <c r="B60" s="23" t="s">
        <v>527</v>
      </c>
      <c r="C60" s="23" t="s">
        <v>533</v>
      </c>
      <c r="D60" s="24" t="s">
        <v>529</v>
      </c>
      <c r="E60" s="23" t="s">
        <v>534</v>
      </c>
      <c r="F60" s="24" t="s">
        <v>232</v>
      </c>
      <c r="G60" s="58" t="s">
        <v>176</v>
      </c>
      <c r="H60" s="36">
        <v>103780.37300000001</v>
      </c>
      <c r="I60" s="36">
        <v>96057.498000000007</v>
      </c>
      <c r="J60" s="24">
        <v>230</v>
      </c>
      <c r="K60" s="46" t="s">
        <v>594</v>
      </c>
      <c r="L60" s="24" t="s">
        <v>673</v>
      </c>
      <c r="M60" s="24">
        <v>4</v>
      </c>
      <c r="N60" s="46" t="s">
        <v>585</v>
      </c>
      <c r="O60" s="15" t="s">
        <v>154</v>
      </c>
      <c r="P60" s="15" t="s">
        <v>535</v>
      </c>
      <c r="Q60" s="15" t="s">
        <v>174</v>
      </c>
      <c r="R60" s="15" t="s">
        <v>665</v>
      </c>
      <c r="S60" s="60">
        <v>828</v>
      </c>
      <c r="T60" s="15" t="s">
        <v>674</v>
      </c>
      <c r="U60" s="19">
        <v>45431</v>
      </c>
      <c r="V60" s="24" t="s">
        <v>214</v>
      </c>
      <c r="W60" s="19">
        <v>45464</v>
      </c>
      <c r="X60" s="19">
        <v>45482</v>
      </c>
      <c r="Y60" s="19">
        <v>47307</v>
      </c>
      <c r="Z60" s="15">
        <v>798.5</v>
      </c>
      <c r="AA60" s="15">
        <v>11.09</v>
      </c>
      <c r="AB60" s="15">
        <v>20</v>
      </c>
      <c r="AC60" s="15" t="s">
        <v>177</v>
      </c>
    </row>
    <row r="61" spans="1:29" ht="44.25" customHeight="1" x14ac:dyDescent="0.25">
      <c r="A61" s="15">
        <f t="shared" si="0"/>
        <v>59</v>
      </c>
      <c r="B61" s="23" t="s">
        <v>537</v>
      </c>
      <c r="C61" s="23" t="s">
        <v>179</v>
      </c>
      <c r="D61" s="24" t="s">
        <v>538</v>
      </c>
      <c r="E61" s="23" t="s">
        <v>539</v>
      </c>
      <c r="F61" s="24" t="s">
        <v>232</v>
      </c>
      <c r="G61" s="58" t="s">
        <v>178</v>
      </c>
      <c r="H61" s="45">
        <v>99645.774999999994</v>
      </c>
      <c r="I61" s="45">
        <v>91804.460999999996</v>
      </c>
      <c r="J61" s="46" t="s">
        <v>675</v>
      </c>
      <c r="K61" s="46" t="s">
        <v>676</v>
      </c>
      <c r="L61" s="46" t="s">
        <v>805</v>
      </c>
      <c r="M61" s="46" t="s">
        <v>806</v>
      </c>
      <c r="N61" s="46" t="s">
        <v>585</v>
      </c>
      <c r="O61" s="15" t="s">
        <v>35</v>
      </c>
      <c r="P61" s="15" t="s">
        <v>181</v>
      </c>
      <c r="Q61" s="15" t="s">
        <v>37</v>
      </c>
      <c r="R61" s="15" t="s">
        <v>611</v>
      </c>
      <c r="S61" s="15">
        <v>5502</v>
      </c>
      <c r="T61" s="15" t="s">
        <v>540</v>
      </c>
      <c r="U61" s="19">
        <v>44917</v>
      </c>
      <c r="V61" s="24" t="s">
        <v>360</v>
      </c>
      <c r="W61" s="19">
        <v>44932</v>
      </c>
      <c r="X61" s="19">
        <v>44950</v>
      </c>
      <c r="Y61" s="19">
        <v>46775</v>
      </c>
      <c r="Z61" s="15">
        <v>660</v>
      </c>
      <c r="AA61" s="15">
        <v>14</v>
      </c>
      <c r="AB61" s="15">
        <v>13</v>
      </c>
      <c r="AC61" s="15" t="s">
        <v>541</v>
      </c>
    </row>
    <row r="62" spans="1:29" ht="38.25" x14ac:dyDescent="0.25">
      <c r="A62" s="15">
        <f t="shared" si="0"/>
        <v>60</v>
      </c>
      <c r="B62" s="23" t="s">
        <v>542</v>
      </c>
      <c r="C62" s="23" t="s">
        <v>543</v>
      </c>
      <c r="D62" s="24" t="s">
        <v>544</v>
      </c>
      <c r="E62" s="23" t="s">
        <v>545</v>
      </c>
      <c r="F62" s="24" t="s">
        <v>232</v>
      </c>
      <c r="G62" s="24" t="s">
        <v>546</v>
      </c>
      <c r="H62" s="45">
        <v>99351.808999999994</v>
      </c>
      <c r="I62" s="45">
        <v>90603.581999999995</v>
      </c>
      <c r="J62" s="46">
        <v>152.5</v>
      </c>
      <c r="K62" s="46" t="s">
        <v>583</v>
      </c>
      <c r="L62" s="46">
        <v>6</v>
      </c>
      <c r="M62" s="46">
        <v>3</v>
      </c>
      <c r="N62" s="46" t="s">
        <v>585</v>
      </c>
      <c r="O62" s="15" t="s">
        <v>180</v>
      </c>
      <c r="P62" s="15" t="s">
        <v>547</v>
      </c>
      <c r="Q62" s="15" t="s">
        <v>188</v>
      </c>
      <c r="R62" s="15" t="s">
        <v>617</v>
      </c>
      <c r="S62" s="15">
        <v>3324</v>
      </c>
      <c r="T62" s="15" t="s">
        <v>548</v>
      </c>
      <c r="U62" s="19">
        <v>44768</v>
      </c>
      <c r="V62" s="24" t="s">
        <v>360</v>
      </c>
      <c r="W62" s="19">
        <v>44789</v>
      </c>
      <c r="X62" s="19">
        <v>44804</v>
      </c>
      <c r="Y62" s="19">
        <v>46629</v>
      </c>
      <c r="Z62" s="15">
        <v>135</v>
      </c>
      <c r="AA62" s="15">
        <v>4.7</v>
      </c>
      <c r="AB62" s="15">
        <v>8</v>
      </c>
      <c r="AC62" s="15" t="s">
        <v>549</v>
      </c>
    </row>
    <row r="63" spans="1:29" ht="48.6" customHeight="1" x14ac:dyDescent="0.25">
      <c r="A63" s="15">
        <f t="shared" si="0"/>
        <v>61</v>
      </c>
      <c r="B63" s="23" t="s">
        <v>537</v>
      </c>
      <c r="C63" s="23" t="s">
        <v>550</v>
      </c>
      <c r="D63" s="24" t="s">
        <v>538</v>
      </c>
      <c r="E63" s="23" t="s">
        <v>551</v>
      </c>
      <c r="F63" s="24" t="s">
        <v>232</v>
      </c>
      <c r="G63" s="24" t="s">
        <v>552</v>
      </c>
      <c r="H63" s="45">
        <v>99717.42</v>
      </c>
      <c r="I63" s="45">
        <v>91704.42</v>
      </c>
      <c r="J63" s="46">
        <v>156.5</v>
      </c>
      <c r="K63" s="46" t="s">
        <v>676</v>
      </c>
      <c r="L63" s="46" t="s">
        <v>677</v>
      </c>
      <c r="M63" s="46">
        <v>4</v>
      </c>
      <c r="N63" s="46" t="s">
        <v>585</v>
      </c>
      <c r="O63" s="15" t="s">
        <v>35</v>
      </c>
      <c r="P63" s="15" t="s">
        <v>553</v>
      </c>
      <c r="Q63" s="15" t="s">
        <v>37</v>
      </c>
      <c r="R63" s="15" t="s">
        <v>611</v>
      </c>
      <c r="S63" s="15" t="s">
        <v>807</v>
      </c>
      <c r="T63" s="15" t="s">
        <v>808</v>
      </c>
      <c r="U63" s="19" t="s">
        <v>809</v>
      </c>
      <c r="V63" s="24" t="s">
        <v>360</v>
      </c>
      <c r="W63" s="19" t="s">
        <v>810</v>
      </c>
      <c r="X63" s="19" t="s">
        <v>811</v>
      </c>
      <c r="Y63" s="19" t="s">
        <v>812</v>
      </c>
      <c r="Z63" s="15">
        <v>1296</v>
      </c>
      <c r="AA63" s="15">
        <v>30</v>
      </c>
      <c r="AB63" s="15">
        <v>12</v>
      </c>
      <c r="AC63" s="15" t="s">
        <v>541</v>
      </c>
    </row>
    <row r="64" spans="1:29" x14ac:dyDescent="0.2">
      <c r="A64" s="60"/>
      <c r="O64" s="72"/>
      <c r="P64" s="72"/>
      <c r="Q64" s="72"/>
      <c r="R64" s="72"/>
    </row>
    <row r="65" spans="15:27" ht="25.5" x14ac:dyDescent="0.2">
      <c r="O65" s="72"/>
      <c r="P65" s="72"/>
      <c r="Q65" s="72"/>
      <c r="R65" s="72"/>
      <c r="S65" s="60" t="s">
        <v>775</v>
      </c>
      <c r="W65" s="108" t="s">
        <v>554</v>
      </c>
      <c r="X65" s="108"/>
      <c r="Y65" s="108"/>
      <c r="Z65" s="73">
        <f>SUM(Z3:Z63)</f>
        <v>15666.914000000001</v>
      </c>
      <c r="AA65" s="65"/>
    </row>
    <row r="66" spans="15:27" x14ac:dyDescent="0.2">
      <c r="W66" s="109" t="s">
        <v>776</v>
      </c>
      <c r="X66" s="110"/>
      <c r="Y66" s="111"/>
      <c r="Z66" s="64">
        <f>Z65*365</f>
        <v>5718423.6100000003</v>
      </c>
    </row>
  </sheetData>
  <autoFilter ref="A2:AC66" xr:uid="{00000000-0009-0000-0000-000000000000}">
    <sortState xmlns:xlrd2="http://schemas.microsoft.com/office/spreadsheetml/2017/richdata2" ref="A3:AE66">
      <sortCondition ref="A2:A66"/>
    </sortState>
  </autoFilter>
  <mergeCells count="2">
    <mergeCell ref="W65:Y65"/>
    <mergeCell ref="W66:Y6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2021</vt:lpstr>
      <vt:lpstr>2022</vt:lpstr>
      <vt:lpstr>2023</vt:lpstr>
      <vt:lpstr>2024</vt:lpstr>
      <vt:lpstr>04-2025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245 ALQUILER</dc:creator>
  <cp:lastModifiedBy>290 ALQUILER</cp:lastModifiedBy>
  <dcterms:created xsi:type="dcterms:W3CDTF">2025-04-15T17:15:52Z</dcterms:created>
  <dcterms:modified xsi:type="dcterms:W3CDTF">2025-04-21T20:31:42Z</dcterms:modified>
</cp:coreProperties>
</file>